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76" windowWidth="13470" windowHeight="1263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externalReferences>
    <externalReference r:id="rId10"/>
  </externalReferences>
  <definedNames>
    <definedName name="_GoBack" localSheetId="0">'Прил.1'!#REF!</definedName>
    <definedName name="_xlnm.Print_Titles" localSheetId="0">'Прил.1'!$7:$7</definedName>
    <definedName name="_xlnm.Print_Titles" localSheetId="2">'Прил.3'!$1:$2</definedName>
    <definedName name="_xlnm.Print_Area" localSheetId="0">'Прил.1'!$A$1:$F$64</definedName>
    <definedName name="_xlnm.Print_Area" localSheetId="1">'Прил.2'!$A$1:$E$47</definedName>
    <definedName name="_xlnm.Print_Area" localSheetId="2">'Прил.3'!$A$1:$G$24</definedName>
    <definedName name="_xlnm.Print_Area" localSheetId="3">'Прил.4'!$A$1:$F$43</definedName>
    <definedName name="_xlnm.Print_Area" localSheetId="4">'Прил.5'!$A$1:$G$71</definedName>
    <definedName name="_xlnm.Print_Area" localSheetId="5">'Прил.6'!$A$1:$C$22</definedName>
    <definedName name="_xlnm.Print_Area" localSheetId="6">'Прил.7'!$A$1:$F$62</definedName>
  </definedNames>
  <calcPr fullCalcOnLoad="1"/>
</workbook>
</file>

<file path=xl/sharedStrings.xml><?xml version="1.0" encoding="utf-8"?>
<sst xmlns="http://schemas.openxmlformats.org/spreadsheetml/2006/main" count="493" uniqueCount="298">
  <si>
    <t>№ п/п</t>
  </si>
  <si>
    <t>От Покупателя:</t>
  </si>
  <si>
    <t>От Продавца:</t>
  </si>
  <si>
    <t xml:space="preserve">к Договору № </t>
  </si>
  <si>
    <t>2</t>
  </si>
  <si>
    <t>2.1.</t>
  </si>
  <si>
    <t>1.</t>
  </si>
  <si>
    <t>Итого за работы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</si>
  <si>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</si>
  <si>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</si>
  <si>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</si>
  <si>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</si>
  <si>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</si>
  <si>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</si>
  <si>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</si>
  <si>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</si>
  <si>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</si>
  <si>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</si>
  <si>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</si>
  <si>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</si>
  <si>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</si>
  <si>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</si>
  <si>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</si>
  <si>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</si>
  <si>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</si>
  <si>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</si>
  <si>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</si>
  <si>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</si>
  <si>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</si>
  <si>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</si>
  <si>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</si>
  <si>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</si>
  <si>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</si>
  <si>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</si>
  <si>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</si>
  <si>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</si>
  <si>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</si>
  <si>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</si>
  <si>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</si>
  <si>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</si>
  <si>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</si>
  <si>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Сумма, руб</t>
  </si>
  <si>
    <t>Примечания:</t>
  </si>
  <si>
    <t>1.2.1.</t>
  </si>
  <si>
    <t>1.1.1.</t>
  </si>
  <si>
    <t>1.1.2.</t>
  </si>
  <si>
    <t>1.1.3.</t>
  </si>
  <si>
    <t>1.1.4.</t>
  </si>
  <si>
    <t>1.1.5.</t>
  </si>
  <si>
    <t>1.1.6.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</si>
  <si>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</si>
  <si>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</si>
  <si>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</si>
  <si>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</si>
  <si>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</si>
  <si>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</si>
  <si>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</si>
  <si>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</si>
  <si>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</si>
  <si>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</si>
  <si>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</si>
  <si>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Все защитные и блокировочные устройства должны срабатывать надежно, обеспечивать удобство доступа к ним</t>
  </si>
  <si>
    <t>Наблюдением и визуальным осмотром</t>
  </si>
  <si>
    <t>правильность включения и фазировки двигателей в соответствии с технической документацией;</t>
  </si>
  <si>
    <t>Соответствие всем параметрам.</t>
  </si>
  <si>
    <t>1.2.2.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</si>
  <si>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</si>
  <si>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</si>
  <si>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</si>
  <si>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</si>
  <si>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</si>
  <si>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</si>
  <si>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</si>
  <si>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</si>
  <si>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</si>
  <si>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</si>
  <si>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</si>
  <si>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</si>
  <si>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</si>
  <si>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</si>
  <si>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</si>
  <si>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</si>
  <si>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</si>
  <si>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</si>
  <si>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</si>
  <si>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</si>
  <si>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</si>
  <si>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</si>
  <si>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</si>
  <si>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том числе НДС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</si>
  <si>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</si>
  <si>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</si>
  <si>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Включение, запуск и выключение машины</t>
  </si>
  <si>
    <t>Описание работы системы</t>
  </si>
  <si>
    <t>Техническое обслуживание машины</t>
  </si>
  <si>
    <t>Точки технического обслуживания машины</t>
  </si>
  <si>
    <t>Подключение машины к электросети и наличие надежного заземления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</si>
  <si>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</si>
  <si>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</si>
  <si>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</si>
  <si>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</si>
  <si>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Ежемесячное техническое обслуживани</t>
  </si>
  <si>
    <t>6.</t>
  </si>
  <si>
    <t>Возможные неисправности и способы их устранения</t>
  </si>
  <si>
    <t xml:space="preserve">Итого Дополнительное оборудование </t>
  </si>
  <si>
    <t>1.2.3.</t>
  </si>
  <si>
    <t>/ Б. И. Ефремов 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</si>
  <si>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</si>
  <si>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</si>
  <si>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</si>
  <si>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</si>
  <si>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</si>
  <si>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</si>
  <si>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</si>
  <si>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</si>
  <si>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</si>
  <si>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</si>
  <si>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</si>
  <si>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</si>
  <si>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ТЕХНИЧЕСКАЯ СПЕЦИФИКАЦИЯ ОБОРУДОВАНИЯ </t>
  </si>
  <si>
    <t>Должно соответствовать действующей технической документации</t>
  </si>
  <si>
    <t>1.2.4..</t>
  </si>
  <si>
    <t>1.2.5..</t>
  </si>
  <si>
    <t>1.2.6.</t>
  </si>
  <si>
    <t>1.2.5.</t>
  </si>
  <si>
    <t>1.1.7.</t>
  </si>
  <si>
    <t>1.1.8.</t>
  </si>
  <si>
    <t>1.1.9.</t>
  </si>
  <si>
    <t>Система подачи СОЖ</t>
  </si>
  <si>
    <t>Копир 16Б20П.061.060</t>
  </si>
  <si>
    <t>Ограждение патрона</t>
  </si>
  <si>
    <t>Ограждение суппорта</t>
  </si>
  <si>
    <t>086.5300.000 комплект сменных зубчатых колес:</t>
  </si>
  <si>
    <t>086.5300.001 колесо зубчатое сменное Z=45; m=2</t>
  </si>
  <si>
    <t>086.5300.009 колесо зубчатое сменное Z=73; m=2</t>
  </si>
  <si>
    <t>086.5300.011 колесо зубчатое сменное Z=86; m=2</t>
  </si>
  <si>
    <t>086.5300.013 колесо зубчатое сменное Z=72; m=2</t>
  </si>
  <si>
    <t>086.5300.002 колесо зубчатое сменное Z=48; m=2</t>
  </si>
  <si>
    <t>086.5300.010 колесо зубчатое сменное Z=80; m=2</t>
  </si>
  <si>
    <t>086.6000.000 комплект инструмента</t>
  </si>
  <si>
    <t>086.6002.000 ключ к электрошкафу</t>
  </si>
  <si>
    <t>1.2.8.</t>
  </si>
  <si>
    <t>1.2.7.</t>
  </si>
  <si>
    <t>086.5300.003 колесо зубчатое сменное Z=57; m=2</t>
  </si>
  <si>
    <t>086.5300.005 колесо зубчатое сменное Z=60; m=2</t>
  </si>
  <si>
    <t>086.5300.006 колесо зубчатое сменное Z=66; m=2</t>
  </si>
  <si>
    <t>086.5300.012 колесо зубчатое сменное Z=90; m=2</t>
  </si>
  <si>
    <t>6100-4015-0143 (3/2) втулка переходная</t>
  </si>
  <si>
    <t>6100-4015-0146 (5/3) втулка переходная</t>
  </si>
  <si>
    <t>6100-4015-0147 (3/4) втулка переходная</t>
  </si>
  <si>
    <t>7032-4158-03 (вариант А-1-5-Н ГОСТ 8742) центр вращающийся</t>
  </si>
  <si>
    <t>1.2.9.</t>
  </si>
  <si>
    <t>1.2.10.</t>
  </si>
  <si>
    <t>1.2.11.</t>
  </si>
  <si>
    <t>1.2.12.</t>
  </si>
  <si>
    <t>1.2.13.</t>
  </si>
  <si>
    <t>086.2200.000 упор микрометрический продольного хода</t>
  </si>
  <si>
    <t>086.1700.000 резцедержатель задний</t>
  </si>
  <si>
    <t>ОК101.0000.000 опора клиновая</t>
  </si>
  <si>
    <t xml:space="preserve">Расстояние между центрами            </t>
  </si>
  <si>
    <t>1500мм</t>
  </si>
  <si>
    <t>1435мм</t>
  </si>
  <si>
    <t>Максимальный диаметр обработки над станиной</t>
  </si>
  <si>
    <t>Высота центров над направляющими станины</t>
  </si>
  <si>
    <t>320 мм</t>
  </si>
  <si>
    <t xml:space="preserve">630 мм
                      </t>
  </si>
  <si>
    <t xml:space="preserve">Максимальный диаметр обработки над суппортом  </t>
  </si>
  <si>
    <t>420мм</t>
  </si>
  <si>
    <t>Диаметр цилиндрического отверстия в шпинделе</t>
  </si>
  <si>
    <t>89 мм</t>
  </si>
  <si>
    <t xml:space="preserve">Конус шпинделя           </t>
  </si>
  <si>
    <t xml:space="preserve">Центр в пиноли задней бабки  </t>
  </si>
  <si>
    <t xml:space="preserve">Морзе 5 ГОСТ 13214  </t>
  </si>
  <si>
    <t>Ход верхнего суппорта</t>
  </si>
  <si>
    <t xml:space="preserve">   150мм</t>
  </si>
  <si>
    <t xml:space="preserve">Ход поперечного суппорта  </t>
  </si>
  <si>
    <t>300мм</t>
  </si>
  <si>
    <t xml:space="preserve">Ход пиноли </t>
  </si>
  <si>
    <t>150мм</t>
  </si>
  <si>
    <t xml:space="preserve">Частота вращения шпинделя   </t>
  </si>
  <si>
    <t>16-2000мин-1</t>
  </si>
  <si>
    <t>Наибольшая высота резца устанавливаемого на станке</t>
  </si>
  <si>
    <t>25мм</t>
  </si>
  <si>
    <t xml:space="preserve">Наибольший крутящий момент на шпинделе </t>
  </si>
  <si>
    <t>Количество скоростей прямого вращения шпинделя</t>
  </si>
  <si>
    <t>Количество скоростей обратного вращения шпинделя</t>
  </si>
  <si>
    <t xml:space="preserve">Количество подач суппорта: прод./попереч. </t>
  </si>
  <si>
    <t>24/24</t>
  </si>
  <si>
    <t xml:space="preserve">Цена деления лимбов </t>
  </si>
  <si>
    <t xml:space="preserve"> 0,05мм</t>
  </si>
  <si>
    <t>Диапазон продольной подачи</t>
  </si>
  <si>
    <t>0,05-2,8 мм/об.</t>
  </si>
  <si>
    <t>Диапазон поперечной подачи</t>
  </si>
  <si>
    <t>0,025-1,4 мм/об.</t>
  </si>
  <si>
    <t xml:space="preserve">Скорость быстрых перемещений суппорта прод./попереч </t>
  </si>
  <si>
    <t xml:space="preserve">3,6/1,8м/мин. </t>
  </si>
  <si>
    <t>Шаг нарезаемой метрической резьбы (число ступеней)</t>
  </si>
  <si>
    <t>Шаг нарезаемой модульной резьбы (число ступеней)</t>
  </si>
  <si>
    <t>Шаг нарезаемой дюймовой резьбы (число ступеней)</t>
  </si>
  <si>
    <t xml:space="preserve">Шаг нарезаемой питчевой резьбы (число ступеней) </t>
  </si>
  <si>
    <t>Класс точности</t>
  </si>
  <si>
    <t xml:space="preserve">Мощность привода главного движения     </t>
  </si>
  <si>
    <t>П</t>
  </si>
  <si>
    <t>11 кВт</t>
  </si>
  <si>
    <t>Мощность привода быстрых перемещений</t>
  </si>
  <si>
    <t xml:space="preserve"> 0,37 кВт</t>
  </si>
  <si>
    <t>Суммарная мощность установленных на станке эл./дв.</t>
  </si>
  <si>
    <t>11,55 кВт</t>
  </si>
  <si>
    <t xml:space="preserve">  380В±38 В</t>
  </si>
  <si>
    <t xml:space="preserve"> 3,500 кг</t>
  </si>
  <si>
    <t>15 дней</t>
  </si>
  <si>
    <t>1.1.7.1</t>
  </si>
  <si>
    <t>1.1.7.2</t>
  </si>
  <si>
    <t>1.1.7.3</t>
  </si>
  <si>
    <t>1.1.7.4</t>
  </si>
  <si>
    <t>1.1.7.5</t>
  </si>
  <si>
    <t>1.1.7.6</t>
  </si>
  <si>
    <t>Кол-во, шт.</t>
  </si>
  <si>
    <t>Стоимость получения всех необходимых экспортных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</si>
  <si>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1.3.1.</t>
  </si>
  <si>
    <t>1.3.2.</t>
  </si>
  <si>
    <t>5</t>
  </si>
  <si>
    <t>Срок поставки оборудования и выполнения работ</t>
  </si>
  <si>
    <t>к-во, шт.</t>
  </si>
  <si>
    <t>Выполнение монтажных, пусконаладочных работ, проведение инструктажа и окончательной приемки (с момента уведомления о готовности  к проведению работ)</t>
  </si>
  <si>
    <t>424003, Россия, Республика Марий Эл,  г. Йошкар-Ола, улица Суворова, д. 15</t>
  </si>
  <si>
    <t>ПРОГРАММА ОКОНЧАТЕЛЬНОЙ ПРИЕМКИ ОБОРУДОВАНИЯ</t>
  </si>
  <si>
    <t>место проведения:</t>
  </si>
  <si>
    <t>АО «Марийский машиностроительный завод»</t>
  </si>
  <si>
    <t>(форма)</t>
  </si>
  <si>
    <t>Дополнительное оборудование</t>
  </si>
  <si>
    <t>В стоимость Оборудования включено:</t>
  </si>
  <si>
    <t>2.3</t>
  </si>
  <si>
    <t>В стоимость Работ включено:</t>
  </si>
  <si>
    <t>Командировочные расходы на персонала Продавца.</t>
  </si>
  <si>
    <t>Итого стоимость Оборудования и Работ</t>
  </si>
  <si>
    <t>Всего с НДС</t>
  </si>
  <si>
    <t xml:space="preserve">АО «Марийский машиностроительный завод» 
Генеральный директор                                                        </t>
  </si>
  <si>
    <t>/ _____________/</t>
  </si>
  <si>
    <t>______________</t>
  </si>
  <si>
    <t>_____________________________/ Б. И. Ефремов /</t>
  </si>
  <si>
    <t>Номер транспортного средства</t>
  </si>
  <si>
    <t>АКТ  ВЫПОЛНЕНИЯ РАБОТ</t>
  </si>
  <si>
    <t xml:space="preserve">Стоимость, руб. </t>
  </si>
  <si>
    <t>Итого стоимость Работ</t>
  </si>
  <si>
    <t>НДС</t>
  </si>
  <si>
    <t>ВСЕГО с НДС</t>
  </si>
  <si>
    <t>В стоимости Работ включено:</t>
  </si>
  <si>
    <t>Командировочные расходы на персонал Продавца.</t>
  </si>
  <si>
    <t>К срокам выполнения Работ Покупатель претензий не имеет</t>
  </si>
  <si>
    <t>Заключение комиссии</t>
  </si>
  <si>
    <t>Дата проведения</t>
  </si>
  <si>
    <t>Должно соответствовать действующей технической документации документации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</si>
  <si>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</si>
  <si>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</si>
  <si>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</si>
  <si>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>Кол-во</t>
  </si>
  <si>
    <t xml:space="preserve">Дополнительное оборудование </t>
  </si>
  <si>
    <t>Стоимость, USD.</t>
  </si>
  <si>
    <t>Стоимость,  USD</t>
  </si>
  <si>
    <t xml:space="preserve">Стоимость, USD. </t>
  </si>
  <si>
    <t>Стоимость,  руб</t>
  </si>
  <si>
    <t xml:space="preserve"> USD</t>
  </si>
  <si>
    <t>2.2</t>
  </si>
  <si>
    <t>2.3.1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</si>
  <si>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</si>
  <si>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 xml:space="preserve">Инструктаж (Проводят ____ чел. Продавца для ___ чел. Покупателя в течение ____ дней). Стоимость одного нормодня - </t>
  </si>
  <si>
    <t>Станок токарно-винторезный  ГС526УВД1-01, Беларусь</t>
  </si>
  <si>
    <t>60 календарных дней</t>
  </si>
  <si>
    <t>к Договору № ________________от_________________2016г.</t>
  </si>
  <si>
    <t>Патрон 3-х кулачковый диам. 315 мм</t>
  </si>
  <si>
    <t>Пневмооборудование для \разгрузки\ задней бабки</t>
  </si>
  <si>
    <t>Техническая документация (руководство (пользователь)</t>
  </si>
  <si>
    <t>1.1.10.</t>
  </si>
  <si>
    <t>097.2300.000 люнет подвижный</t>
  </si>
  <si>
    <t>097.2600.000-01 люнет неподвижный</t>
  </si>
  <si>
    <t>2 шт.</t>
  </si>
  <si>
    <t>12 шт.</t>
  </si>
  <si>
    <t>Наибольшее продольное перемещение каретки</t>
  </si>
  <si>
    <t>Максимальный диаметр обработки в выемке станины</t>
  </si>
  <si>
    <t>Наибольгая длина обрабатываемой заготовки над выемкой станины</t>
  </si>
  <si>
    <t xml:space="preserve">Конец шпинделя  </t>
  </si>
  <si>
    <t xml:space="preserve">Номинальное напряжение питания </t>
  </si>
  <si>
    <t>Габаритные размеры</t>
  </si>
  <si>
    <t>Масса</t>
  </si>
  <si>
    <t>235 мм</t>
  </si>
  <si>
    <t xml:space="preserve">Морзе 6 ГОСТ 13214  </t>
  </si>
  <si>
    <t>6К ГОСТ 12593 фланец D=170мм</t>
  </si>
  <si>
    <t>1000 Нм</t>
  </si>
  <si>
    <t>0.5-112 мм</t>
  </si>
  <si>
    <t>0.5-112 модуль</t>
  </si>
  <si>
    <t>56-0.5 нит./1'</t>
  </si>
  <si>
    <t>56- 0.5 питч</t>
  </si>
  <si>
    <t>3380х1265х1305мм</t>
  </si>
  <si>
    <t xml:space="preserve">курс ЦБ  USD на </t>
  </si>
  <si>
    <t>Техническая документация (руководство пользователь)</t>
  </si>
  <si>
    <t>Стороны не имеют замечаний к нарушению техники безопасности во время проведения пусконаладочных работ и окончательной приемки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</si>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</sst>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7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14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7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77" fontId="8" fillId="0" borderId="11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mmz.rsfd/service/home/~/&#1055;&#1088;&#1080;&#1083;&#1086;&#1078;&#1077;&#1085;&#1080;&#1103;%20&#1082;%20&#1076;&#1086;&#1075;&#1086;&#1074;&#1086;&#1088;&#1091;%20&#1085;&#1072;%20&#1087;&#1086;&#1089;&#1090;&#1072;&#1074;&#1082;&#1091;%20&#1086;&#1073;&#1086;&#1088;&#1091;&#1076;&#1086;&#1074;&#1072;&#1085;&#1080;&#1103;%20&#1087;&#1086;&#1083;&#1085;&#1099;&#1081;%207%20&#1087;&#1088;&#1080;&#1083;&#1086;&#1078;&#1077;&#1085;&#1080;&#1081;.xls?auth=co&amp;loc=ru&amp;id=1860&amp;part=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</sheetNames>
    <sheetDataSet>
      <sheetData sheetId="0">
        <row r="47">
          <cell r="E47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view="pageLayout" zoomScaleSheetLayoutView="100" workbookViewId="0" topLeftCell="A22">
      <selection activeCell="B50" sqref="B50:F50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2.625" style="2" customWidth="1"/>
    <col min="5" max="5" width="7.875" style="2" customWidth="1"/>
    <col min="6" max="6" width="17.125" style="2" customWidth="1"/>
    <col min="7" max="16384" width="9.125" style="2" customWidth="1"/>
  </cols>
  <sheetData>
    <row r="1" spans="5:6" ht="12.75" customHeight="1">
      <c r="E1" s="18"/>
      <c r="F1" s="18" t="s">
        <v>33</v>
      </c>
    </row>
    <row r="2" spans="3:6" ht="14.25" customHeight="1">
      <c r="C2" s="105" t="s">
        <v>269</v>
      </c>
      <c r="D2" s="105"/>
      <c r="E2" s="105"/>
      <c r="F2" s="105"/>
    </row>
    <row r="3" ht="8.25" customHeight="1">
      <c r="E3" s="10"/>
    </row>
    <row r="4" spans="1:6" ht="21.75" customHeight="1">
      <c r="A4" s="117" t="s">
        <v>14</v>
      </c>
      <c r="B4" s="117"/>
      <c r="C4" s="117"/>
      <c r="D4" s="117"/>
      <c r="E4" s="117"/>
      <c r="F4" s="117"/>
    </row>
    <row r="5" spans="1:6" ht="18.75" customHeight="1">
      <c r="A5" s="13"/>
      <c r="B5" s="118" t="s">
        <v>267</v>
      </c>
      <c r="C5" s="119"/>
      <c r="D5" s="119"/>
      <c r="E5" s="119"/>
      <c r="F5" s="13"/>
    </row>
    <row r="6" spans="1:6" ht="13.5" customHeight="1">
      <c r="A6" s="117"/>
      <c r="B6" s="117"/>
      <c r="C6" s="117"/>
      <c r="D6" s="117"/>
      <c r="E6" s="117"/>
      <c r="F6" s="117"/>
    </row>
    <row r="7" spans="1:6" ht="27" customHeight="1">
      <c r="A7" s="5" t="s">
        <v>0</v>
      </c>
      <c r="B7" s="112" t="s">
        <v>15</v>
      </c>
      <c r="C7" s="113"/>
      <c r="D7" s="114"/>
      <c r="E7" s="5" t="s">
        <v>256</v>
      </c>
      <c r="F7" s="5" t="s">
        <v>258</v>
      </c>
    </row>
    <row r="8" spans="1:6" ht="31.5" customHeight="1">
      <c r="A8" s="5">
        <v>1</v>
      </c>
      <c r="B8" s="112" t="str">
        <f>B5</f>
        <v>Станок токарно-винторезный  ГС526УВД1-01, Беларусь</v>
      </c>
      <c r="C8" s="113"/>
      <c r="D8" s="114"/>
      <c r="E8" s="5" t="s">
        <v>276</v>
      </c>
      <c r="F8" s="7"/>
    </row>
    <row r="9" spans="1:11" ht="14.25" customHeight="1">
      <c r="A9" s="20" t="s">
        <v>10</v>
      </c>
      <c r="B9" s="112" t="s">
        <v>50</v>
      </c>
      <c r="C9" s="113"/>
      <c r="D9" s="114"/>
      <c r="E9" s="5"/>
      <c r="F9" s="33"/>
      <c r="K9" s="42"/>
    </row>
    <row r="10" spans="1:6" ht="19.5" customHeight="1">
      <c r="A10" s="22" t="s">
        <v>44</v>
      </c>
      <c r="B10" s="109" t="s">
        <v>128</v>
      </c>
      <c r="C10" s="110"/>
      <c r="D10" s="111"/>
      <c r="E10" s="6" t="s">
        <v>276</v>
      </c>
      <c r="F10" s="125"/>
    </row>
    <row r="11" spans="1:6" ht="23.25" customHeight="1">
      <c r="A11" s="22" t="s">
        <v>45</v>
      </c>
      <c r="B11" s="109" t="s">
        <v>270</v>
      </c>
      <c r="C11" s="110"/>
      <c r="D11" s="111"/>
      <c r="E11" s="6" t="s">
        <v>276</v>
      </c>
      <c r="F11" s="126"/>
    </row>
    <row r="12" spans="1:6" ht="18.75" customHeight="1">
      <c r="A12" s="22" t="s">
        <v>46</v>
      </c>
      <c r="B12" s="109" t="s">
        <v>129</v>
      </c>
      <c r="C12" s="110"/>
      <c r="D12" s="111"/>
      <c r="E12" s="6" t="s">
        <v>276</v>
      </c>
      <c r="F12" s="126"/>
    </row>
    <row r="13" spans="1:6" ht="12.75" customHeight="1">
      <c r="A13" s="22" t="s">
        <v>47</v>
      </c>
      <c r="B13" s="120" t="s">
        <v>130</v>
      </c>
      <c r="C13" s="120"/>
      <c r="D13" s="120"/>
      <c r="E13" s="6" t="s">
        <v>276</v>
      </c>
      <c r="F13" s="126"/>
    </row>
    <row r="14" spans="1:6" ht="21" customHeight="1">
      <c r="A14" s="43" t="s">
        <v>48</v>
      </c>
      <c r="B14" s="120" t="s">
        <v>131</v>
      </c>
      <c r="C14" s="120"/>
      <c r="D14" s="120"/>
      <c r="E14" s="6" t="s">
        <v>276</v>
      </c>
      <c r="F14" s="126"/>
    </row>
    <row r="15" spans="1:6" ht="18" customHeight="1">
      <c r="A15" s="43" t="s">
        <v>49</v>
      </c>
      <c r="B15" s="120" t="s">
        <v>271</v>
      </c>
      <c r="C15" s="120"/>
      <c r="D15" s="120"/>
      <c r="E15" s="6" t="s">
        <v>276</v>
      </c>
      <c r="F15" s="126"/>
    </row>
    <row r="16" spans="1:6" ht="18" customHeight="1">
      <c r="A16" s="43" t="s">
        <v>125</v>
      </c>
      <c r="B16" s="121" t="s">
        <v>132</v>
      </c>
      <c r="C16" s="122"/>
      <c r="D16" s="123"/>
      <c r="E16" s="6" t="s">
        <v>276</v>
      </c>
      <c r="F16" s="60"/>
    </row>
    <row r="17" spans="1:6" ht="18" customHeight="1">
      <c r="A17" s="43" t="s">
        <v>211</v>
      </c>
      <c r="B17" s="121" t="s">
        <v>133</v>
      </c>
      <c r="C17" s="122"/>
      <c r="D17" s="123"/>
      <c r="E17" s="6" t="s">
        <v>276</v>
      </c>
      <c r="F17" s="60"/>
    </row>
    <row r="18" spans="1:6" ht="18" customHeight="1">
      <c r="A18" s="43" t="s">
        <v>212</v>
      </c>
      <c r="B18" s="121" t="s">
        <v>134</v>
      </c>
      <c r="C18" s="122"/>
      <c r="D18" s="123"/>
      <c r="E18" s="6" t="s">
        <v>276</v>
      </c>
      <c r="F18" s="60"/>
    </row>
    <row r="19" spans="1:6" ht="18" customHeight="1">
      <c r="A19" s="43" t="s">
        <v>213</v>
      </c>
      <c r="B19" s="121" t="s">
        <v>135</v>
      </c>
      <c r="C19" s="122"/>
      <c r="D19" s="123"/>
      <c r="E19" s="6" t="s">
        <v>276</v>
      </c>
      <c r="F19" s="60"/>
    </row>
    <row r="20" spans="1:6" ht="18" customHeight="1">
      <c r="A20" s="43" t="s">
        <v>214</v>
      </c>
      <c r="B20" s="121" t="s">
        <v>136</v>
      </c>
      <c r="C20" s="122"/>
      <c r="D20" s="123"/>
      <c r="E20" s="6" t="s">
        <v>276</v>
      </c>
      <c r="F20" s="60"/>
    </row>
    <row r="21" spans="1:6" ht="18" customHeight="1">
      <c r="A21" s="43" t="s">
        <v>215</v>
      </c>
      <c r="B21" s="121" t="s">
        <v>137</v>
      </c>
      <c r="C21" s="122"/>
      <c r="D21" s="123"/>
      <c r="E21" s="6" t="s">
        <v>276</v>
      </c>
      <c r="F21" s="60"/>
    </row>
    <row r="22" spans="1:6" ht="18" customHeight="1">
      <c r="A22" s="43" t="s">
        <v>216</v>
      </c>
      <c r="B22" s="121" t="s">
        <v>138</v>
      </c>
      <c r="C22" s="122"/>
      <c r="D22" s="123"/>
      <c r="E22" s="6" t="s">
        <v>276</v>
      </c>
      <c r="F22" s="60"/>
    </row>
    <row r="23" spans="1:6" ht="18" customHeight="1">
      <c r="A23" s="43" t="s">
        <v>126</v>
      </c>
      <c r="B23" s="121" t="s">
        <v>139</v>
      </c>
      <c r="C23" s="122"/>
      <c r="D23" s="123"/>
      <c r="E23" s="6" t="s">
        <v>276</v>
      </c>
      <c r="F23" s="60"/>
    </row>
    <row r="24" spans="1:6" ht="18" customHeight="1">
      <c r="A24" s="43" t="s">
        <v>127</v>
      </c>
      <c r="B24" s="121" t="s">
        <v>140</v>
      </c>
      <c r="C24" s="122"/>
      <c r="D24" s="123"/>
      <c r="E24" s="6" t="s">
        <v>276</v>
      </c>
      <c r="F24" s="60"/>
    </row>
    <row r="25" spans="1:6" ht="18" customHeight="1">
      <c r="A25" s="183" t="s">
        <v>273</v>
      </c>
      <c r="B25" s="121" t="s">
        <v>272</v>
      </c>
      <c r="C25" s="122"/>
      <c r="D25" s="122"/>
      <c r="E25" s="182"/>
      <c r="F25" s="60"/>
    </row>
    <row r="26" spans="1:6" ht="12.75">
      <c r="A26" s="43"/>
      <c r="B26" s="112" t="s">
        <v>9</v>
      </c>
      <c r="C26" s="113"/>
      <c r="D26" s="113"/>
      <c r="E26" s="124"/>
      <c r="F26" s="7"/>
    </row>
    <row r="27" spans="1:6" ht="12.75">
      <c r="A27" s="45" t="s">
        <v>11</v>
      </c>
      <c r="B27" s="112" t="s">
        <v>230</v>
      </c>
      <c r="C27" s="113"/>
      <c r="D27" s="114"/>
      <c r="E27" s="44"/>
      <c r="F27" s="7"/>
    </row>
    <row r="28" spans="1:6" ht="18.75" customHeight="1">
      <c r="A28" s="57" t="s">
        <v>43</v>
      </c>
      <c r="B28" s="109" t="s">
        <v>143</v>
      </c>
      <c r="C28" s="110"/>
      <c r="D28" s="111"/>
      <c r="E28" s="6" t="s">
        <v>276</v>
      </c>
      <c r="F28" s="8"/>
    </row>
    <row r="29" spans="1:6" ht="18" customHeight="1">
      <c r="A29" s="43" t="s">
        <v>65</v>
      </c>
      <c r="B29" s="109" t="s">
        <v>144</v>
      </c>
      <c r="C29" s="110"/>
      <c r="D29" s="111"/>
      <c r="E29" s="6" t="s">
        <v>276</v>
      </c>
      <c r="F29" s="8"/>
    </row>
    <row r="30" spans="1:6" ht="19.5" customHeight="1">
      <c r="A30" s="43" t="s">
        <v>105</v>
      </c>
      <c r="B30" s="109" t="s">
        <v>145</v>
      </c>
      <c r="C30" s="110"/>
      <c r="D30" s="111"/>
      <c r="E30" s="6" t="s">
        <v>276</v>
      </c>
      <c r="F30" s="8"/>
    </row>
    <row r="31" spans="1:6" ht="17.25" customHeight="1">
      <c r="A31" s="43" t="s">
        <v>121</v>
      </c>
      <c r="B31" s="109" t="s">
        <v>146</v>
      </c>
      <c r="C31" s="110"/>
      <c r="D31" s="111"/>
      <c r="E31" s="6" t="s">
        <v>276</v>
      </c>
      <c r="F31" s="8"/>
    </row>
    <row r="32" spans="1:6" ht="15" customHeight="1">
      <c r="A32" s="43" t="s">
        <v>122</v>
      </c>
      <c r="B32" s="109" t="s">
        <v>147</v>
      </c>
      <c r="C32" s="110"/>
      <c r="D32" s="111"/>
      <c r="E32" s="6" t="s">
        <v>276</v>
      </c>
      <c r="F32" s="8"/>
    </row>
    <row r="33" spans="1:6" ht="24.75" customHeight="1">
      <c r="A33" s="57" t="s">
        <v>123</v>
      </c>
      <c r="B33" s="109" t="s">
        <v>148</v>
      </c>
      <c r="C33" s="110"/>
      <c r="D33" s="111"/>
      <c r="E33" s="6" t="s">
        <v>276</v>
      </c>
      <c r="F33" s="8"/>
    </row>
    <row r="34" spans="1:6" ht="15" customHeight="1">
      <c r="A34" s="43" t="s">
        <v>142</v>
      </c>
      <c r="B34" s="109" t="s">
        <v>149</v>
      </c>
      <c r="C34" s="110"/>
      <c r="D34" s="111"/>
      <c r="E34" s="6" t="s">
        <v>276</v>
      </c>
      <c r="F34" s="8"/>
    </row>
    <row r="35" spans="1:6" ht="21.75" customHeight="1">
      <c r="A35" s="43" t="s">
        <v>141</v>
      </c>
      <c r="B35" s="109" t="s">
        <v>150</v>
      </c>
      <c r="C35" s="110"/>
      <c r="D35" s="111"/>
      <c r="E35" s="6" t="s">
        <v>276</v>
      </c>
      <c r="F35" s="8"/>
    </row>
    <row r="36" spans="1:6" ht="21" customHeight="1">
      <c r="A36" s="43" t="s">
        <v>151</v>
      </c>
      <c r="B36" s="109" t="s">
        <v>156</v>
      </c>
      <c r="C36" s="110"/>
      <c r="D36" s="111"/>
      <c r="E36" s="6" t="s">
        <v>276</v>
      </c>
      <c r="F36" s="8"/>
    </row>
    <row r="37" spans="1:6" ht="21.75" customHeight="1">
      <c r="A37" s="43" t="s">
        <v>152</v>
      </c>
      <c r="B37" s="109" t="s">
        <v>274</v>
      </c>
      <c r="C37" s="110"/>
      <c r="D37" s="111"/>
      <c r="E37" s="6" t="s">
        <v>276</v>
      </c>
      <c r="F37" s="8"/>
    </row>
    <row r="38" spans="1:6" ht="23.25" customHeight="1">
      <c r="A38" s="43" t="s">
        <v>153</v>
      </c>
      <c r="B38" s="109" t="s">
        <v>275</v>
      </c>
      <c r="C38" s="110"/>
      <c r="D38" s="111"/>
      <c r="E38" s="6" t="s">
        <v>276</v>
      </c>
      <c r="F38" s="8"/>
    </row>
    <row r="39" spans="1:6" ht="25.5" customHeight="1">
      <c r="A39" s="43" t="s">
        <v>154</v>
      </c>
      <c r="B39" s="109" t="s">
        <v>157</v>
      </c>
      <c r="C39" s="110"/>
      <c r="D39" s="111"/>
      <c r="E39" s="6" t="s">
        <v>276</v>
      </c>
      <c r="F39" s="8"/>
    </row>
    <row r="40" spans="1:6" ht="21.75" customHeight="1">
      <c r="A40" s="43" t="s">
        <v>155</v>
      </c>
      <c r="B40" s="109" t="s">
        <v>158</v>
      </c>
      <c r="C40" s="110"/>
      <c r="D40" s="111"/>
      <c r="E40" s="6" t="s">
        <v>277</v>
      </c>
      <c r="F40" s="8"/>
    </row>
    <row r="41" spans="1:6" ht="13.5" customHeight="1">
      <c r="A41" s="43"/>
      <c r="B41" s="115" t="s">
        <v>104</v>
      </c>
      <c r="C41" s="116"/>
      <c r="D41" s="127"/>
      <c r="E41" s="6"/>
      <c r="F41" s="7"/>
    </row>
    <row r="42" spans="1:6" ht="12.75">
      <c r="A42" s="56"/>
      <c r="B42" s="115" t="s">
        <v>8</v>
      </c>
      <c r="C42" s="116"/>
      <c r="D42" s="127"/>
      <c r="E42" s="47"/>
      <c r="F42" s="49"/>
    </row>
    <row r="43" spans="1:6" ht="16.5" customHeight="1">
      <c r="A43" s="47" t="s">
        <v>13</v>
      </c>
      <c r="B43" s="106" t="s">
        <v>231</v>
      </c>
      <c r="C43" s="107"/>
      <c r="D43" s="107"/>
      <c r="E43" s="107"/>
      <c r="F43" s="108"/>
    </row>
    <row r="44" spans="1:6" ht="19.5" customHeight="1">
      <c r="A44" s="64" t="s">
        <v>219</v>
      </c>
      <c r="B44" s="109" t="s">
        <v>51</v>
      </c>
      <c r="C44" s="110"/>
      <c r="D44" s="110"/>
      <c r="E44" s="110"/>
      <c r="F44" s="111"/>
    </row>
    <row r="45" spans="1:6" ht="45" customHeight="1">
      <c r="A45" s="65" t="s">
        <v>220</v>
      </c>
      <c r="B45" s="109" t="s">
        <v>218</v>
      </c>
      <c r="C45" s="110"/>
      <c r="D45" s="110"/>
      <c r="E45" s="110"/>
      <c r="F45" s="111"/>
    </row>
    <row r="46" spans="1:6" s="3" customFormat="1" ht="15.75" customHeight="1">
      <c r="A46" s="17" t="s">
        <v>4</v>
      </c>
      <c r="B46" s="112" t="s">
        <v>12</v>
      </c>
      <c r="C46" s="113"/>
      <c r="D46" s="113"/>
      <c r="E46" s="114"/>
      <c r="F46" s="9"/>
    </row>
    <row r="47" spans="1:6" s="3" customFormat="1" ht="44.25" customHeight="1">
      <c r="A47" s="4" t="s">
        <v>5</v>
      </c>
      <c r="B47" s="109" t="s">
        <v>265</v>
      </c>
      <c r="C47" s="110"/>
      <c r="D47" s="110"/>
      <c r="E47" s="111"/>
      <c r="F47" s="8"/>
    </row>
    <row r="48" spans="1:6" s="3" customFormat="1" ht="40.5" customHeight="1">
      <c r="A48" s="4" t="s">
        <v>263</v>
      </c>
      <c r="B48" s="109" t="s">
        <v>266</v>
      </c>
      <c r="C48" s="110"/>
      <c r="D48" s="110"/>
      <c r="E48" s="111"/>
      <c r="F48" s="8"/>
    </row>
    <row r="49" spans="1:6" ht="15" customHeight="1">
      <c r="A49" s="4"/>
      <c r="B49" s="112" t="s">
        <v>7</v>
      </c>
      <c r="C49" s="113"/>
      <c r="D49" s="113"/>
      <c r="E49" s="114"/>
      <c r="F49" s="82"/>
    </row>
    <row r="50" spans="1:6" ht="14.25" customHeight="1">
      <c r="A50" s="4" t="s">
        <v>232</v>
      </c>
      <c r="B50" s="112" t="s">
        <v>233</v>
      </c>
      <c r="C50" s="113"/>
      <c r="D50" s="113"/>
      <c r="E50" s="113"/>
      <c r="F50" s="114"/>
    </row>
    <row r="51" spans="1:6" ht="15" customHeight="1">
      <c r="A51" s="4" t="s">
        <v>264</v>
      </c>
      <c r="B51" s="109" t="s">
        <v>234</v>
      </c>
      <c r="C51" s="110"/>
      <c r="D51" s="110"/>
      <c r="E51" s="110"/>
      <c r="F51" s="111"/>
    </row>
    <row r="52" spans="1:6" ht="15.75" customHeight="1">
      <c r="A52" s="112" t="s">
        <v>235</v>
      </c>
      <c r="B52" s="113"/>
      <c r="C52" s="113"/>
      <c r="D52" s="113"/>
      <c r="E52" s="114"/>
      <c r="F52" s="7"/>
    </row>
    <row r="53" spans="1:6" ht="12.75">
      <c r="A53" s="112" t="s">
        <v>89</v>
      </c>
      <c r="B53" s="113"/>
      <c r="C53" s="113"/>
      <c r="D53" s="114"/>
      <c r="E53" s="12">
        <v>0.18</v>
      </c>
      <c r="F53" s="7"/>
    </row>
    <row r="54" spans="1:6" ht="15.75" customHeight="1">
      <c r="A54" s="115" t="s">
        <v>236</v>
      </c>
      <c r="B54" s="116"/>
      <c r="C54" s="116"/>
      <c r="D54" s="116"/>
      <c r="E54" s="72"/>
      <c r="F54" s="56"/>
    </row>
    <row r="55" ht="21.75" customHeight="1"/>
    <row r="56" spans="1:5" ht="12.75">
      <c r="A56" s="3" t="s">
        <v>1</v>
      </c>
      <c r="B56" s="3"/>
      <c r="C56" s="3"/>
      <c r="D56" s="11" t="s">
        <v>2</v>
      </c>
      <c r="E56" s="11"/>
    </row>
    <row r="57" spans="1:6" ht="27" customHeight="1">
      <c r="A57" s="104" t="s">
        <v>237</v>
      </c>
      <c r="B57" s="104"/>
      <c r="C57" s="104"/>
      <c r="D57" s="73"/>
      <c r="E57" s="73"/>
      <c r="F57" s="73"/>
    </row>
    <row r="58" spans="1:5" ht="24.75" customHeight="1">
      <c r="A58" s="31"/>
      <c r="B58" s="31"/>
      <c r="C58" s="10" t="s">
        <v>106</v>
      </c>
      <c r="D58" s="31"/>
      <c r="E58" s="21" t="s">
        <v>238</v>
      </c>
    </row>
  </sheetData>
  <sheetProtection/>
  <mergeCells count="54">
    <mergeCell ref="B42:D42"/>
    <mergeCell ref="B24:D24"/>
    <mergeCell ref="B31:D31"/>
    <mergeCell ref="B45:F45"/>
    <mergeCell ref="B32:D32"/>
    <mergeCell ref="B44:F44"/>
    <mergeCell ref="B30:D30"/>
    <mergeCell ref="B35:D35"/>
    <mergeCell ref="B38:D38"/>
    <mergeCell ref="B33:D33"/>
    <mergeCell ref="B48:E48"/>
    <mergeCell ref="B49:E49"/>
    <mergeCell ref="F10:F15"/>
    <mergeCell ref="B15:D15"/>
    <mergeCell ref="B29:D29"/>
    <mergeCell ref="B14:D14"/>
    <mergeCell ref="B41:D41"/>
    <mergeCell ref="B22:D22"/>
    <mergeCell ref="B23:D23"/>
    <mergeCell ref="B46:E46"/>
    <mergeCell ref="B34:D34"/>
    <mergeCell ref="B20:D20"/>
    <mergeCell ref="B21:D21"/>
    <mergeCell ref="B16:D16"/>
    <mergeCell ref="B17:D17"/>
    <mergeCell ref="B11:D11"/>
    <mergeCell ref="B26:E26"/>
    <mergeCell ref="B25:D25"/>
    <mergeCell ref="B5:E5"/>
    <mergeCell ref="B9:D9"/>
    <mergeCell ref="B13:D13"/>
    <mergeCell ref="B18:D18"/>
    <mergeCell ref="B19:D19"/>
    <mergeCell ref="B12:D12"/>
    <mergeCell ref="B39:D39"/>
    <mergeCell ref="A53:D53"/>
    <mergeCell ref="A54:D54"/>
    <mergeCell ref="A4:F4"/>
    <mergeCell ref="A6:F6"/>
    <mergeCell ref="B7:D7"/>
    <mergeCell ref="B27:D27"/>
    <mergeCell ref="B28:D28"/>
    <mergeCell ref="B8:D8"/>
    <mergeCell ref="B10:D10"/>
    <mergeCell ref="A57:C57"/>
    <mergeCell ref="C2:F2"/>
    <mergeCell ref="B43:F43"/>
    <mergeCell ref="B47:E47"/>
    <mergeCell ref="B50:F50"/>
    <mergeCell ref="B51:F51"/>
    <mergeCell ref="A52:E52"/>
    <mergeCell ref="B40:D40"/>
    <mergeCell ref="B36:D36"/>
    <mergeCell ref="B37:D37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Layout" zoomScaleSheetLayoutView="100" workbookViewId="0" topLeftCell="A1">
      <selection activeCell="D35" sqref="D35:E35"/>
    </sheetView>
  </sheetViews>
  <sheetFormatPr defaultColWidth="9.00390625" defaultRowHeight="12.75"/>
  <cols>
    <col min="1" max="1" width="7.25390625" style="26" customWidth="1"/>
    <col min="2" max="2" width="39.875" style="26" customWidth="1"/>
    <col min="3" max="3" width="17.875" style="26" customWidth="1"/>
    <col min="4" max="4" width="12.875" style="26" customWidth="1"/>
    <col min="5" max="5" width="7.125" style="26" customWidth="1"/>
    <col min="6" max="16384" width="9.125" style="26" customWidth="1"/>
  </cols>
  <sheetData>
    <row r="1" spans="1:5" ht="15">
      <c r="A1" s="53"/>
      <c r="B1" s="53"/>
      <c r="D1" s="129" t="s">
        <v>85</v>
      </c>
      <c r="E1" s="129"/>
    </row>
    <row r="2" spans="1:5" ht="16.5" customHeight="1">
      <c r="A2" s="128" t="s">
        <v>269</v>
      </c>
      <c r="B2" s="128"/>
      <c r="C2" s="128"/>
      <c r="D2" s="128"/>
      <c r="E2" s="128"/>
    </row>
    <row r="4" spans="1:5" ht="15">
      <c r="A4" s="129" t="s">
        <v>119</v>
      </c>
      <c r="B4" s="129"/>
      <c r="C4" s="129"/>
      <c r="D4" s="129"/>
      <c r="E4" s="129"/>
    </row>
    <row r="5" spans="1:5" ht="16.5" customHeight="1">
      <c r="A5" s="130" t="str">
        <f>'Прил.1'!B5</f>
        <v>Станок токарно-винторезный  ГС526УВД1-01, Беларусь</v>
      </c>
      <c r="B5" s="130"/>
      <c r="C5" s="130"/>
      <c r="D5" s="130"/>
      <c r="E5" s="130"/>
    </row>
    <row r="6" spans="1:5" ht="8.25" customHeight="1">
      <c r="A6" s="79"/>
      <c r="B6" s="79"/>
      <c r="C6" s="79"/>
      <c r="D6" s="79"/>
      <c r="E6" s="79"/>
    </row>
    <row r="7" spans="1:7" ht="28.5" customHeight="1">
      <c r="A7" s="54" t="s">
        <v>0</v>
      </c>
      <c r="B7" s="135" t="s">
        <v>78</v>
      </c>
      <c r="C7" s="136"/>
      <c r="D7" s="132" t="s">
        <v>79</v>
      </c>
      <c r="E7" s="132"/>
      <c r="F7" s="48"/>
      <c r="G7" s="48"/>
    </row>
    <row r="8" spans="1:5" ht="15.75" customHeight="1">
      <c r="A8" s="52">
        <v>1</v>
      </c>
      <c r="B8" s="137" t="s">
        <v>159</v>
      </c>
      <c r="C8" s="137"/>
      <c r="D8" s="131" t="s">
        <v>160</v>
      </c>
      <c r="E8" s="131"/>
    </row>
    <row r="9" spans="1:5" ht="15" customHeight="1">
      <c r="A9" s="52">
        <v>2</v>
      </c>
      <c r="B9" s="134" t="s">
        <v>278</v>
      </c>
      <c r="C9" s="134"/>
      <c r="D9" s="131" t="s">
        <v>161</v>
      </c>
      <c r="E9" s="131"/>
    </row>
    <row r="10" spans="1:5" ht="14.25" customHeight="1">
      <c r="A10" s="52">
        <v>3</v>
      </c>
      <c r="B10" s="134" t="s">
        <v>162</v>
      </c>
      <c r="C10" s="134"/>
      <c r="D10" s="131" t="s">
        <v>165</v>
      </c>
      <c r="E10" s="131"/>
    </row>
    <row r="11" spans="1:5" ht="15" customHeight="1">
      <c r="A11" s="66">
        <v>4</v>
      </c>
      <c r="B11" s="109" t="s">
        <v>163</v>
      </c>
      <c r="C11" s="111"/>
      <c r="D11" s="131" t="s">
        <v>164</v>
      </c>
      <c r="E11" s="131"/>
    </row>
    <row r="12" spans="1:5" ht="13.5" customHeight="1">
      <c r="A12" s="66" t="s">
        <v>221</v>
      </c>
      <c r="B12" s="109" t="s">
        <v>166</v>
      </c>
      <c r="C12" s="111"/>
      <c r="D12" s="131" t="s">
        <v>167</v>
      </c>
      <c r="E12" s="131"/>
    </row>
    <row r="13" spans="1:5" ht="13.5" customHeight="1">
      <c r="A13" s="66"/>
      <c r="B13" s="109" t="s">
        <v>279</v>
      </c>
      <c r="C13" s="111"/>
      <c r="D13" s="184" t="s">
        <v>165</v>
      </c>
      <c r="E13" s="185"/>
    </row>
    <row r="14" spans="1:5" ht="13.5" customHeight="1">
      <c r="A14" s="66"/>
      <c r="B14" s="109" t="s">
        <v>280</v>
      </c>
      <c r="C14" s="111"/>
      <c r="D14" s="184" t="s">
        <v>285</v>
      </c>
      <c r="E14" s="185"/>
    </row>
    <row r="15" spans="1:5" ht="18" customHeight="1">
      <c r="A15" s="52">
        <v>6</v>
      </c>
      <c r="B15" s="133" t="s">
        <v>168</v>
      </c>
      <c r="C15" s="133"/>
      <c r="D15" s="131" t="s">
        <v>169</v>
      </c>
      <c r="E15" s="131"/>
    </row>
    <row r="16" spans="1:5" ht="28.5" customHeight="1">
      <c r="A16" s="52">
        <v>7</v>
      </c>
      <c r="B16" s="133" t="s">
        <v>170</v>
      </c>
      <c r="C16" s="133"/>
      <c r="D16" s="131" t="s">
        <v>286</v>
      </c>
      <c r="E16" s="131"/>
    </row>
    <row r="17" spans="1:5" ht="27.75" customHeight="1">
      <c r="A17" s="52">
        <v>8</v>
      </c>
      <c r="B17" s="109" t="s">
        <v>281</v>
      </c>
      <c r="C17" s="111"/>
      <c r="D17" s="131" t="s">
        <v>287</v>
      </c>
      <c r="E17" s="131"/>
    </row>
    <row r="18" spans="1:5" ht="17.25" customHeight="1">
      <c r="A18" s="52">
        <v>9</v>
      </c>
      <c r="B18" s="109" t="s">
        <v>171</v>
      </c>
      <c r="C18" s="111"/>
      <c r="D18" s="131" t="s">
        <v>172</v>
      </c>
      <c r="E18" s="131"/>
    </row>
    <row r="19" spans="1:5" ht="15">
      <c r="A19" s="52">
        <v>10</v>
      </c>
      <c r="B19" s="133" t="s">
        <v>173</v>
      </c>
      <c r="C19" s="133"/>
      <c r="D19" s="131" t="s">
        <v>174</v>
      </c>
      <c r="E19" s="131"/>
    </row>
    <row r="20" spans="1:5" ht="15">
      <c r="A20" s="52">
        <v>11</v>
      </c>
      <c r="B20" s="109" t="s">
        <v>175</v>
      </c>
      <c r="C20" s="111"/>
      <c r="D20" s="131" t="s">
        <v>176</v>
      </c>
      <c r="E20" s="131"/>
    </row>
    <row r="21" spans="1:5" ht="15">
      <c r="A21" s="52">
        <v>12</v>
      </c>
      <c r="B21" s="109" t="s">
        <v>177</v>
      </c>
      <c r="C21" s="111"/>
      <c r="D21" s="131" t="s">
        <v>178</v>
      </c>
      <c r="E21" s="131"/>
    </row>
    <row r="22" spans="1:5" ht="18" customHeight="1">
      <c r="A22" s="52">
        <v>13</v>
      </c>
      <c r="B22" s="133" t="s">
        <v>179</v>
      </c>
      <c r="C22" s="133"/>
      <c r="D22" s="131" t="s">
        <v>180</v>
      </c>
      <c r="E22" s="131"/>
    </row>
    <row r="23" spans="1:5" ht="15">
      <c r="A23" s="52">
        <v>14</v>
      </c>
      <c r="B23" s="133" t="s">
        <v>181</v>
      </c>
      <c r="C23" s="133"/>
      <c r="D23" s="131" t="s">
        <v>182</v>
      </c>
      <c r="E23" s="131"/>
    </row>
    <row r="24" spans="1:5" ht="15">
      <c r="A24" s="52">
        <v>15</v>
      </c>
      <c r="B24" s="133" t="s">
        <v>183</v>
      </c>
      <c r="C24" s="133"/>
      <c r="D24" s="131" t="s">
        <v>288</v>
      </c>
      <c r="E24" s="131"/>
    </row>
    <row r="25" spans="1:5" ht="15">
      <c r="A25" s="52">
        <v>16</v>
      </c>
      <c r="B25" s="109" t="s">
        <v>184</v>
      </c>
      <c r="C25" s="111"/>
      <c r="D25" s="131">
        <v>22</v>
      </c>
      <c r="E25" s="131"/>
    </row>
    <row r="26" spans="1:5" ht="15">
      <c r="A26" s="52">
        <v>17</v>
      </c>
      <c r="B26" s="109" t="s">
        <v>185</v>
      </c>
      <c r="C26" s="111"/>
      <c r="D26" s="131">
        <v>22</v>
      </c>
      <c r="E26" s="131"/>
    </row>
    <row r="27" spans="1:5" ht="15">
      <c r="A27" s="52">
        <v>18</v>
      </c>
      <c r="B27" s="133" t="s">
        <v>186</v>
      </c>
      <c r="C27" s="133"/>
      <c r="D27" s="131" t="s">
        <v>187</v>
      </c>
      <c r="E27" s="131"/>
    </row>
    <row r="28" spans="1:5" ht="15">
      <c r="A28" s="52">
        <v>19</v>
      </c>
      <c r="B28" s="109" t="s">
        <v>188</v>
      </c>
      <c r="C28" s="111"/>
      <c r="D28" s="131" t="s">
        <v>189</v>
      </c>
      <c r="E28" s="131"/>
    </row>
    <row r="29" spans="1:5" ht="15">
      <c r="A29" s="52">
        <v>20</v>
      </c>
      <c r="B29" s="109" t="s">
        <v>190</v>
      </c>
      <c r="C29" s="111"/>
      <c r="D29" s="131" t="s">
        <v>191</v>
      </c>
      <c r="E29" s="131"/>
    </row>
    <row r="30" spans="1:5" ht="24" customHeight="1">
      <c r="A30" s="52">
        <v>21</v>
      </c>
      <c r="B30" s="133" t="s">
        <v>192</v>
      </c>
      <c r="C30" s="133"/>
      <c r="D30" s="131" t="s">
        <v>193</v>
      </c>
      <c r="E30" s="131"/>
    </row>
    <row r="31" spans="1:5" ht="15">
      <c r="A31" s="52">
        <v>22</v>
      </c>
      <c r="B31" s="133" t="s">
        <v>194</v>
      </c>
      <c r="C31" s="133"/>
      <c r="D31" s="131" t="s">
        <v>195</v>
      </c>
      <c r="E31" s="131"/>
    </row>
    <row r="32" spans="1:5" ht="15">
      <c r="A32" s="52">
        <v>23</v>
      </c>
      <c r="B32" s="109" t="s">
        <v>196</v>
      </c>
      <c r="C32" s="111"/>
      <c r="D32" s="131" t="s">
        <v>289</v>
      </c>
      <c r="E32" s="131"/>
    </row>
    <row r="33" spans="1:5" ht="15">
      <c r="A33" s="52">
        <v>24</v>
      </c>
      <c r="B33" s="109" t="s">
        <v>197</v>
      </c>
      <c r="C33" s="111"/>
      <c r="D33" s="131" t="s">
        <v>290</v>
      </c>
      <c r="E33" s="131"/>
    </row>
    <row r="34" spans="1:5" ht="15">
      <c r="A34" s="52">
        <v>25</v>
      </c>
      <c r="B34" s="109" t="s">
        <v>198</v>
      </c>
      <c r="C34" s="111"/>
      <c r="D34" s="131" t="s">
        <v>291</v>
      </c>
      <c r="E34" s="131"/>
    </row>
    <row r="35" spans="1:5" ht="15">
      <c r="A35" s="52">
        <v>26</v>
      </c>
      <c r="B35" s="109" t="s">
        <v>199</v>
      </c>
      <c r="C35" s="111"/>
      <c r="D35" s="131" t="s">
        <v>292</v>
      </c>
      <c r="E35" s="131"/>
    </row>
    <row r="36" spans="1:5" ht="15">
      <c r="A36" s="52">
        <v>27</v>
      </c>
      <c r="B36" s="109" t="s">
        <v>200</v>
      </c>
      <c r="C36" s="111"/>
      <c r="D36" s="131" t="s">
        <v>202</v>
      </c>
      <c r="E36" s="131"/>
    </row>
    <row r="37" spans="1:5" ht="15">
      <c r="A37" s="52">
        <v>28</v>
      </c>
      <c r="B37" s="109" t="s">
        <v>201</v>
      </c>
      <c r="C37" s="111"/>
      <c r="D37" s="131" t="s">
        <v>203</v>
      </c>
      <c r="E37" s="131"/>
    </row>
    <row r="38" spans="1:5" ht="15">
      <c r="A38" s="52">
        <v>29</v>
      </c>
      <c r="B38" s="109" t="s">
        <v>204</v>
      </c>
      <c r="C38" s="111"/>
      <c r="D38" s="131" t="s">
        <v>205</v>
      </c>
      <c r="E38" s="131"/>
    </row>
    <row r="39" spans="1:5" ht="15">
      <c r="A39" s="52">
        <v>31</v>
      </c>
      <c r="B39" s="109" t="s">
        <v>206</v>
      </c>
      <c r="C39" s="111"/>
      <c r="D39" s="131" t="s">
        <v>207</v>
      </c>
      <c r="E39" s="131"/>
    </row>
    <row r="40" spans="1:5" ht="15">
      <c r="A40" s="52">
        <v>32</v>
      </c>
      <c r="B40" s="109" t="s">
        <v>282</v>
      </c>
      <c r="C40" s="111"/>
      <c r="D40" s="131" t="s">
        <v>208</v>
      </c>
      <c r="E40" s="131"/>
    </row>
    <row r="41" spans="1:5" ht="15">
      <c r="A41" s="52">
        <v>33</v>
      </c>
      <c r="B41" s="109" t="s">
        <v>283</v>
      </c>
      <c r="C41" s="111"/>
      <c r="D41" s="131" t="s">
        <v>293</v>
      </c>
      <c r="E41" s="131"/>
    </row>
    <row r="42" spans="1:5" ht="15">
      <c r="A42" s="52">
        <v>34</v>
      </c>
      <c r="B42" s="109" t="s">
        <v>284</v>
      </c>
      <c r="C42" s="111"/>
      <c r="D42" s="131" t="s">
        <v>209</v>
      </c>
      <c r="E42" s="131"/>
    </row>
    <row r="43" ht="4.5" customHeight="1"/>
    <row r="44" spans="1:5" ht="18.75" customHeight="1">
      <c r="A44" s="3" t="s">
        <v>1</v>
      </c>
      <c r="B44" s="3"/>
      <c r="C44" s="3"/>
      <c r="D44" s="11" t="s">
        <v>2</v>
      </c>
      <c r="E44" s="11"/>
    </row>
    <row r="45" spans="1:5" ht="30" customHeight="1">
      <c r="A45" s="104" t="s">
        <v>237</v>
      </c>
      <c r="B45" s="104"/>
      <c r="C45" s="104"/>
      <c r="D45" s="73"/>
      <c r="E45" s="73"/>
    </row>
    <row r="46" spans="1:4" ht="19.5" customHeight="1">
      <c r="A46" s="10" t="s">
        <v>239</v>
      </c>
      <c r="B46" s="83" t="s">
        <v>240</v>
      </c>
      <c r="C46" s="31"/>
      <c r="D46" s="21" t="s">
        <v>238</v>
      </c>
    </row>
    <row r="47" spans="1:4" ht="24" customHeight="1">
      <c r="A47" s="2"/>
      <c r="B47" s="2"/>
      <c r="C47" s="2"/>
      <c r="D47" s="2"/>
    </row>
    <row r="48" ht="8.25" customHeight="1">
      <c r="B48" s="61"/>
    </row>
    <row r="49" ht="8.25" customHeight="1"/>
    <row r="50" ht="8.25" customHeight="1"/>
    <row r="51" ht="8.25" customHeight="1"/>
    <row r="52" ht="8.25" customHeight="1"/>
    <row r="53" ht="8.25" customHeight="1"/>
  </sheetData>
  <sheetProtection/>
  <mergeCells count="77">
    <mergeCell ref="D13:E13"/>
    <mergeCell ref="D14:E14"/>
    <mergeCell ref="B12:C12"/>
    <mergeCell ref="B17:C17"/>
    <mergeCell ref="B18:C18"/>
    <mergeCell ref="B20:C20"/>
    <mergeCell ref="B21:C21"/>
    <mergeCell ref="B8:C8"/>
    <mergeCell ref="B13:C13"/>
    <mergeCell ref="B14:C14"/>
    <mergeCell ref="B7:C7"/>
    <mergeCell ref="B19:C19"/>
    <mergeCell ref="B22:C22"/>
    <mergeCell ref="B25:C25"/>
    <mergeCell ref="D11:E11"/>
    <mergeCell ref="D12:E12"/>
    <mergeCell ref="D15:E15"/>
    <mergeCell ref="D16:E16"/>
    <mergeCell ref="B11:C11"/>
    <mergeCell ref="B16:C16"/>
    <mergeCell ref="B23:C23"/>
    <mergeCell ref="B24:C24"/>
    <mergeCell ref="B27:C27"/>
    <mergeCell ref="B30:C30"/>
    <mergeCell ref="B26:C26"/>
    <mergeCell ref="B28:C28"/>
    <mergeCell ref="B29:C2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D7:E7"/>
    <mergeCell ref="D8:E8"/>
    <mergeCell ref="D9:E9"/>
    <mergeCell ref="D10:E10"/>
    <mergeCell ref="B38:C38"/>
    <mergeCell ref="B39:C39"/>
    <mergeCell ref="B31:C31"/>
    <mergeCell ref="B9:C9"/>
    <mergeCell ref="B10:C10"/>
    <mergeCell ref="B15:C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2:E42"/>
    <mergeCell ref="D31:E31"/>
    <mergeCell ref="D32:E32"/>
    <mergeCell ref="D33:E33"/>
    <mergeCell ref="D34:E34"/>
    <mergeCell ref="D35:E35"/>
    <mergeCell ref="D36:E36"/>
    <mergeCell ref="A45:C45"/>
    <mergeCell ref="A2:E2"/>
    <mergeCell ref="A4:E4"/>
    <mergeCell ref="A5:E5"/>
    <mergeCell ref="D1:E1"/>
    <mergeCell ref="D37:E37"/>
    <mergeCell ref="D38:E38"/>
    <mergeCell ref="D39:E39"/>
    <mergeCell ref="D40:E40"/>
    <mergeCell ref="D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SheetLayoutView="100" workbookViewId="0" topLeftCell="A1">
      <selection activeCell="F14" sqref="F14:G14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26.00390625" style="2" customWidth="1"/>
    <col min="6" max="6" width="28.00390625" style="2" customWidth="1"/>
    <col min="7" max="7" width="22.875" style="2" customWidth="1"/>
    <col min="8" max="16384" width="9.125" style="2" customWidth="1"/>
  </cols>
  <sheetData>
    <row r="1" spans="5:7" ht="12.75" customHeight="1">
      <c r="E1" s="18"/>
      <c r="G1" s="18" t="s">
        <v>34</v>
      </c>
    </row>
    <row r="2" spans="4:7" ht="14.25" customHeight="1">
      <c r="D2" s="128" t="s">
        <v>269</v>
      </c>
      <c r="E2" s="128"/>
      <c r="F2" s="128"/>
      <c r="G2" s="128"/>
    </row>
    <row r="3" ht="15" customHeight="1">
      <c r="F3" s="10"/>
    </row>
    <row r="4" spans="1:7" ht="14.25" customHeight="1">
      <c r="A4" s="117" t="s">
        <v>31</v>
      </c>
      <c r="B4" s="117"/>
      <c r="C4" s="117"/>
      <c r="D4" s="117"/>
      <c r="E4" s="117"/>
      <c r="F4" s="117"/>
      <c r="G4" s="117"/>
    </row>
    <row r="5" spans="1:7" ht="6.75" customHeight="1">
      <c r="A5" s="13"/>
      <c r="B5" s="13"/>
      <c r="C5" s="13"/>
      <c r="D5" s="13"/>
      <c r="E5" s="13"/>
      <c r="F5" s="13"/>
      <c r="G5" s="13"/>
    </row>
    <row r="6" spans="1:7" ht="13.5" customHeight="1">
      <c r="A6" s="118" t="str">
        <f>'Прил.1'!B5</f>
        <v>Станок токарно-винторезный  ГС526УВД1-01, Беларусь</v>
      </c>
      <c r="B6" s="119"/>
      <c r="C6" s="119"/>
      <c r="D6" s="119"/>
      <c r="E6" s="119"/>
      <c r="F6" s="119"/>
      <c r="G6" s="119"/>
    </row>
    <row r="7" ht="6.75" customHeight="1"/>
    <row r="8" spans="1:7" ht="21.75" customHeight="1">
      <c r="A8" s="140" t="s">
        <v>0</v>
      </c>
      <c r="B8" s="140" t="s">
        <v>32</v>
      </c>
      <c r="C8" s="140" t="s">
        <v>223</v>
      </c>
      <c r="D8" s="142" t="s">
        <v>222</v>
      </c>
      <c r="E8" s="142"/>
      <c r="F8" s="142"/>
      <c r="G8" s="142"/>
    </row>
    <row r="9" spans="1:7" ht="99" customHeight="1">
      <c r="A9" s="141"/>
      <c r="B9" s="141"/>
      <c r="C9" s="141"/>
      <c r="D9" s="143" t="s">
        <v>109</v>
      </c>
      <c r="E9" s="144"/>
      <c r="F9" s="138" t="s">
        <v>224</v>
      </c>
      <c r="G9" s="139"/>
    </row>
    <row r="10" spans="1:22" s="6" customFormat="1" ht="58.5" customHeight="1">
      <c r="A10" s="5">
        <v>1</v>
      </c>
      <c r="B10" s="9" t="str">
        <f>A6</f>
        <v>Станок токарно-винторезный  ГС526УВД1-01, Беларусь</v>
      </c>
      <c r="C10" s="5">
        <v>5</v>
      </c>
      <c r="D10" s="138" t="s">
        <v>268</v>
      </c>
      <c r="E10" s="139"/>
      <c r="F10" s="138" t="s">
        <v>210</v>
      </c>
      <c r="G10" s="1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15"/>
      <c r="C11" s="15"/>
      <c r="D11" s="15"/>
      <c r="E11" s="15"/>
      <c r="F11" s="15"/>
      <c r="G11" s="15"/>
    </row>
    <row r="12" spans="1:7" ht="12.75">
      <c r="A12" s="3" t="s">
        <v>1</v>
      </c>
      <c r="C12" s="3"/>
      <c r="D12" s="3"/>
      <c r="E12" s="24"/>
      <c r="F12" s="11" t="s">
        <v>2</v>
      </c>
      <c r="G12" s="11"/>
    </row>
    <row r="13" spans="1:7" ht="12.75">
      <c r="A13" s="3"/>
      <c r="C13" s="3"/>
      <c r="D13" s="3"/>
      <c r="E13" s="24"/>
      <c r="F13" s="11"/>
      <c r="G13" s="11"/>
    </row>
    <row r="14" spans="1:7" ht="48.75" customHeight="1">
      <c r="A14" s="104" t="s">
        <v>107</v>
      </c>
      <c r="B14" s="104"/>
      <c r="C14" s="104"/>
      <c r="D14" s="104"/>
      <c r="E14" s="30"/>
      <c r="F14" s="104"/>
      <c r="G14" s="104"/>
    </row>
    <row r="15" spans="1:7" ht="21.75" customHeight="1">
      <c r="A15" s="31"/>
      <c r="B15" s="31"/>
      <c r="C15" s="31"/>
      <c r="D15" s="35" t="s">
        <v>108</v>
      </c>
      <c r="E15" s="10"/>
      <c r="F15" s="31"/>
      <c r="G15" s="35"/>
    </row>
  </sheetData>
  <sheetProtection/>
  <mergeCells count="13">
    <mergeCell ref="D8:G8"/>
    <mergeCell ref="D9:E9"/>
    <mergeCell ref="D10:E10"/>
    <mergeCell ref="F9:G9"/>
    <mergeCell ref="F10:G10"/>
    <mergeCell ref="D2:G2"/>
    <mergeCell ref="F14:G14"/>
    <mergeCell ref="A4:G4"/>
    <mergeCell ref="A6:G6"/>
    <mergeCell ref="A14:D14"/>
    <mergeCell ref="B8:B9"/>
    <mergeCell ref="A8:A9"/>
    <mergeCell ref="C8:C9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Layout" zoomScaleSheetLayoutView="120" workbookViewId="0" topLeftCell="A7">
      <selection activeCell="B24" sqref="B24:F24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8"/>
      <c r="F1" s="18" t="s">
        <v>87</v>
      </c>
    </row>
    <row r="2" spans="1:6" ht="14.25" customHeight="1">
      <c r="A2" s="128" t="s">
        <v>269</v>
      </c>
      <c r="B2" s="128"/>
      <c r="C2" s="128"/>
      <c r="D2" s="128"/>
      <c r="E2" s="128"/>
      <c r="F2" s="128"/>
    </row>
    <row r="3" ht="8.25" customHeight="1">
      <c r="E3" s="10"/>
    </row>
    <row r="4" spans="1:6" ht="14.25" customHeight="1">
      <c r="A4" s="117" t="s">
        <v>84</v>
      </c>
      <c r="B4" s="117"/>
      <c r="C4" s="117"/>
      <c r="D4" s="117"/>
      <c r="E4" s="117"/>
      <c r="F4" s="117"/>
    </row>
    <row r="5" spans="1:6" ht="15.75" customHeight="1">
      <c r="A5" s="130" t="str">
        <f>'Прил.1'!B5</f>
        <v>Станок токарно-винторезный  ГС526УВД1-01, Беларусь</v>
      </c>
      <c r="B5" s="147"/>
      <c r="C5" s="147"/>
      <c r="D5" s="147"/>
      <c r="E5" s="147"/>
      <c r="F5" s="147"/>
    </row>
    <row r="6" spans="1:6" ht="15.75" customHeight="1">
      <c r="A6" s="79"/>
      <c r="B6" s="80"/>
      <c r="C6" s="80"/>
      <c r="D6" s="80"/>
      <c r="E6" s="80"/>
      <c r="F6" s="80"/>
    </row>
    <row r="7" spans="1:6" ht="28.5" customHeight="1">
      <c r="A7" s="55" t="s">
        <v>0</v>
      </c>
      <c r="B7" s="146" t="s">
        <v>86</v>
      </c>
      <c r="C7" s="146"/>
      <c r="D7" s="146"/>
      <c r="E7" s="146"/>
      <c r="F7" s="146"/>
    </row>
    <row r="8" spans="1:6" s="3" customFormat="1" ht="19.5" customHeight="1">
      <c r="A8" s="51">
        <v>1</v>
      </c>
      <c r="B8" s="145" t="s">
        <v>90</v>
      </c>
      <c r="C8" s="145"/>
      <c r="D8" s="145"/>
      <c r="E8" s="145"/>
      <c r="F8" s="145"/>
    </row>
    <row r="9" spans="1:6" s="3" customFormat="1" ht="27" customHeight="1">
      <c r="A9" s="51">
        <v>2</v>
      </c>
      <c r="B9" s="145" t="s">
        <v>91</v>
      </c>
      <c r="C9" s="145"/>
      <c r="D9" s="145"/>
      <c r="E9" s="145"/>
      <c r="F9" s="145"/>
    </row>
    <row r="10" spans="1:6" s="3" customFormat="1" ht="19.5" customHeight="1">
      <c r="A10" s="51">
        <v>3</v>
      </c>
      <c r="B10" s="145" t="s">
        <v>52</v>
      </c>
      <c r="C10" s="145"/>
      <c r="D10" s="145"/>
      <c r="E10" s="145"/>
      <c r="F10" s="145"/>
    </row>
    <row r="11" spans="1:6" s="3" customFormat="1" ht="19.5" customHeight="1">
      <c r="A11" s="51" t="s">
        <v>68</v>
      </c>
      <c r="B11" s="145" t="s">
        <v>92</v>
      </c>
      <c r="C11" s="145"/>
      <c r="D11" s="145"/>
      <c r="E11" s="145"/>
      <c r="F11" s="145"/>
    </row>
    <row r="12" spans="1:6" s="3" customFormat="1" ht="19.5" customHeight="1">
      <c r="A12" s="51" t="s">
        <v>69</v>
      </c>
      <c r="B12" s="145" t="s">
        <v>66</v>
      </c>
      <c r="C12" s="145"/>
      <c r="D12" s="145"/>
      <c r="E12" s="145"/>
      <c r="F12" s="145"/>
    </row>
    <row r="13" spans="1:6" s="3" customFormat="1" ht="19.5" customHeight="1">
      <c r="A13" s="51" t="s">
        <v>70</v>
      </c>
      <c r="B13" s="145" t="s">
        <v>67</v>
      </c>
      <c r="C13" s="145"/>
      <c r="D13" s="145"/>
      <c r="E13" s="145"/>
      <c r="F13" s="145"/>
    </row>
    <row r="14" spans="1:6" s="3" customFormat="1" ht="19.5" customHeight="1">
      <c r="A14" s="51">
        <v>4</v>
      </c>
      <c r="B14" s="145" t="s">
        <v>53</v>
      </c>
      <c r="C14" s="145"/>
      <c r="D14" s="145"/>
      <c r="E14" s="145"/>
      <c r="F14" s="145"/>
    </row>
    <row r="15" spans="1:6" s="3" customFormat="1" ht="19.5" customHeight="1">
      <c r="A15" s="51" t="s">
        <v>71</v>
      </c>
      <c r="B15" s="145" t="s">
        <v>83</v>
      </c>
      <c r="C15" s="145"/>
      <c r="D15" s="145"/>
      <c r="E15" s="145"/>
      <c r="F15" s="145"/>
    </row>
    <row r="16" spans="1:6" s="3" customFormat="1" ht="19.5" customHeight="1">
      <c r="A16" s="51" t="s">
        <v>72</v>
      </c>
      <c r="B16" s="145" t="s">
        <v>93</v>
      </c>
      <c r="C16" s="145"/>
      <c r="D16" s="145"/>
      <c r="E16" s="145"/>
      <c r="F16" s="145"/>
    </row>
    <row r="17" spans="1:6" s="3" customFormat="1" ht="19.5" customHeight="1">
      <c r="A17" s="51">
        <v>5</v>
      </c>
      <c r="B17" s="145" t="s">
        <v>94</v>
      </c>
      <c r="C17" s="145"/>
      <c r="D17" s="145"/>
      <c r="E17" s="145"/>
      <c r="F17" s="145"/>
    </row>
    <row r="18" spans="1:6" s="3" customFormat="1" ht="19.5" customHeight="1">
      <c r="A18" s="51" t="s">
        <v>73</v>
      </c>
      <c r="B18" s="145" t="s">
        <v>80</v>
      </c>
      <c r="C18" s="145"/>
      <c r="D18" s="145"/>
      <c r="E18" s="145"/>
      <c r="F18" s="145"/>
    </row>
    <row r="19" spans="1:6" s="3" customFormat="1" ht="19.5" customHeight="1">
      <c r="A19" s="51" t="s">
        <v>74</v>
      </c>
      <c r="B19" s="145" t="s">
        <v>95</v>
      </c>
      <c r="C19" s="145"/>
      <c r="D19" s="145"/>
      <c r="E19" s="145"/>
      <c r="F19" s="145"/>
    </row>
    <row r="20" spans="1:6" s="3" customFormat="1" ht="19.5" customHeight="1">
      <c r="A20" s="51" t="s">
        <v>75</v>
      </c>
      <c r="B20" s="145" t="s">
        <v>81</v>
      </c>
      <c r="C20" s="145"/>
      <c r="D20" s="145"/>
      <c r="E20" s="145"/>
      <c r="F20" s="145"/>
    </row>
    <row r="21" spans="1:6" s="3" customFormat="1" ht="19.5" customHeight="1">
      <c r="A21" s="51" t="s">
        <v>76</v>
      </c>
      <c r="B21" s="145" t="s">
        <v>82</v>
      </c>
      <c r="C21" s="145"/>
      <c r="D21" s="145"/>
      <c r="E21" s="145"/>
      <c r="F21" s="145"/>
    </row>
    <row r="22" spans="1:6" s="3" customFormat="1" ht="19.5" customHeight="1">
      <c r="A22" s="51" t="s">
        <v>77</v>
      </c>
      <c r="B22" s="148" t="s">
        <v>101</v>
      </c>
      <c r="C22" s="149"/>
      <c r="D22" s="149"/>
      <c r="E22" s="149"/>
      <c r="F22" s="150"/>
    </row>
    <row r="23" spans="1:6" s="3" customFormat="1" ht="19.5" customHeight="1">
      <c r="A23" s="51" t="s">
        <v>102</v>
      </c>
      <c r="B23" s="148" t="s">
        <v>103</v>
      </c>
      <c r="C23" s="149"/>
      <c r="D23" s="149"/>
      <c r="E23" s="149"/>
      <c r="F23" s="150"/>
    </row>
    <row r="24" spans="1:6" ht="25.5" customHeight="1">
      <c r="A24" s="16"/>
      <c r="B24" s="19"/>
      <c r="C24" s="19"/>
      <c r="D24" s="19"/>
      <c r="E24" s="19"/>
      <c r="F24" s="19"/>
    </row>
    <row r="25" spans="1:5" ht="12.75">
      <c r="A25" s="3" t="s">
        <v>1</v>
      </c>
      <c r="B25" s="3"/>
      <c r="C25" s="3"/>
      <c r="D25" s="11" t="s">
        <v>2</v>
      </c>
      <c r="E25" s="35"/>
    </row>
    <row r="26" spans="1:6" ht="38.25" customHeight="1">
      <c r="A26" s="104" t="s">
        <v>110</v>
      </c>
      <c r="B26" s="104"/>
      <c r="C26" s="104"/>
      <c r="D26" s="104"/>
      <c r="E26" s="104"/>
      <c r="F26" s="104"/>
    </row>
    <row r="27" spans="1:6" ht="25.5" customHeight="1">
      <c r="A27" s="27"/>
      <c r="B27" s="32"/>
      <c r="C27" s="21" t="s">
        <v>111</v>
      </c>
      <c r="D27" s="31"/>
      <c r="E27" s="31"/>
      <c r="F27" s="21" t="str">
        <f>'[1]Прил.1'!E47</f>
        <v>/ _____________/</v>
      </c>
    </row>
  </sheetData>
  <sheetProtection/>
  <mergeCells count="22">
    <mergeCell ref="A26:C26"/>
    <mergeCell ref="D26:F26"/>
    <mergeCell ref="B17:F17"/>
    <mergeCell ref="B19:F19"/>
    <mergeCell ref="B21:F21"/>
    <mergeCell ref="B22:F22"/>
    <mergeCell ref="B23:F23"/>
    <mergeCell ref="B20:F20"/>
    <mergeCell ref="A2:F2"/>
    <mergeCell ref="B7:F7"/>
    <mergeCell ref="B12:F12"/>
    <mergeCell ref="B13:F13"/>
    <mergeCell ref="A4:F4"/>
    <mergeCell ref="A5:F5"/>
    <mergeCell ref="B10:F10"/>
    <mergeCell ref="B16:F16"/>
    <mergeCell ref="B11:F11"/>
    <mergeCell ref="B8:F8"/>
    <mergeCell ref="B9:F9"/>
    <mergeCell ref="B18:F18"/>
    <mergeCell ref="B14:F14"/>
    <mergeCell ref="B15:F1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view="pageLayout" zoomScaleSheetLayoutView="100" workbookViewId="0" topLeftCell="A31">
      <selection activeCell="B54" sqref="B54:D54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.75390625" style="2" customWidth="1"/>
    <col min="4" max="4" width="24.625" style="2" customWidth="1"/>
    <col min="5" max="5" width="14.125" style="2" customWidth="1"/>
    <col min="6" max="6" width="13.25390625" style="2" customWidth="1"/>
    <col min="7" max="7" width="12.125" style="2" customWidth="1"/>
    <col min="8" max="16384" width="9.125" style="2" customWidth="1"/>
  </cols>
  <sheetData>
    <row r="1" spans="5:7" ht="12.75" customHeight="1">
      <c r="E1" s="18"/>
      <c r="F1" s="18"/>
      <c r="G1" s="18" t="s">
        <v>35</v>
      </c>
    </row>
    <row r="2" spans="1:7" ht="14.25" customHeight="1">
      <c r="A2" s="153" t="s">
        <v>269</v>
      </c>
      <c r="B2" s="153"/>
      <c r="C2" s="153"/>
      <c r="D2" s="153"/>
      <c r="E2" s="153"/>
      <c r="F2" s="153"/>
      <c r="G2" s="153"/>
    </row>
    <row r="3" spans="1:7" ht="21" customHeight="1">
      <c r="A3" s="39"/>
      <c r="E3" s="1"/>
      <c r="F3" s="154" t="s">
        <v>113</v>
      </c>
      <c r="G3" s="154"/>
    </row>
    <row r="4" spans="1:7" ht="14.25" customHeight="1">
      <c r="A4" s="117" t="s">
        <v>112</v>
      </c>
      <c r="B4" s="117"/>
      <c r="C4" s="117"/>
      <c r="D4" s="117"/>
      <c r="E4" s="117"/>
      <c r="F4" s="117"/>
      <c r="G4" s="117"/>
    </row>
    <row r="5" spans="1:7" ht="19.5" customHeight="1">
      <c r="A5" s="130" t="str">
        <f>'Прил.1'!B5</f>
        <v>Станок токарно-винторезный  ГС526УВД1-01, Беларусь</v>
      </c>
      <c r="B5" s="147"/>
      <c r="C5" s="147"/>
      <c r="D5" s="147"/>
      <c r="E5" s="147"/>
      <c r="F5" s="147"/>
      <c r="G5" s="147"/>
    </row>
    <row r="6" spans="1:7" ht="14.25" customHeight="1">
      <c r="A6" s="13"/>
      <c r="B6" s="13"/>
      <c r="C6" s="13"/>
      <c r="D6" s="13"/>
      <c r="E6" s="28" t="s">
        <v>26</v>
      </c>
      <c r="F6" s="156"/>
      <c r="G6" s="156"/>
    </row>
    <row r="7" spans="1:7" ht="16.5" customHeight="1">
      <c r="A7" s="13"/>
      <c r="B7" s="13"/>
      <c r="C7" s="13"/>
      <c r="D7" s="38"/>
      <c r="E7" s="38"/>
      <c r="F7" s="38"/>
      <c r="G7" s="38"/>
    </row>
    <row r="8" spans="1:8" ht="14.25" customHeight="1">
      <c r="A8" s="13"/>
      <c r="B8" s="23" t="s">
        <v>17</v>
      </c>
      <c r="C8" s="23"/>
      <c r="D8" s="151"/>
      <c r="E8" s="151"/>
      <c r="F8" s="151"/>
      <c r="G8" s="151"/>
      <c r="H8" s="23"/>
    </row>
    <row r="9" spans="1:7" ht="14.25" customHeight="1">
      <c r="A9" s="13"/>
      <c r="B9" s="23" t="s">
        <v>18</v>
      </c>
      <c r="C9" s="23"/>
      <c r="D9" s="113" t="s">
        <v>114</v>
      </c>
      <c r="E9" s="113"/>
      <c r="F9" s="113"/>
      <c r="G9" s="113"/>
    </row>
    <row r="10" spans="1:7" ht="14.25" customHeight="1">
      <c r="A10" s="13"/>
      <c r="B10" s="23" t="s">
        <v>19</v>
      </c>
      <c r="C10" s="23"/>
      <c r="D10" s="113" t="s">
        <v>225</v>
      </c>
      <c r="E10" s="113"/>
      <c r="F10" s="113"/>
      <c r="G10" s="113"/>
    </row>
    <row r="11" spans="1:7" ht="6.75" customHeight="1">
      <c r="A11" s="13"/>
      <c r="B11" s="13"/>
      <c r="C11" s="13"/>
      <c r="D11" s="13"/>
      <c r="E11" s="13"/>
      <c r="F11" s="13"/>
      <c r="G11" s="13"/>
    </row>
    <row r="12" spans="1:7" ht="14.25" customHeight="1">
      <c r="A12" s="23" t="s">
        <v>20</v>
      </c>
      <c r="B12" s="23"/>
      <c r="C12" s="23"/>
      <c r="D12" s="23"/>
      <c r="E12" s="34"/>
      <c r="F12" s="31" t="s">
        <v>16</v>
      </c>
      <c r="G12" s="40"/>
    </row>
    <row r="13" spans="1:7" ht="14.25" customHeight="1">
      <c r="A13" s="37" t="s">
        <v>6</v>
      </c>
      <c r="B13" s="11" t="s">
        <v>21</v>
      </c>
      <c r="C13" s="11"/>
      <c r="D13" s="11"/>
      <c r="E13" s="11"/>
      <c r="F13" s="11"/>
      <c r="G13" s="11"/>
    </row>
    <row r="14" spans="1:7" ht="27" customHeight="1">
      <c r="A14" s="37"/>
      <c r="B14" s="11" t="s">
        <v>22</v>
      </c>
      <c r="C14" s="11"/>
      <c r="D14" s="155" t="str">
        <f>A5</f>
        <v>Станок токарно-винторезный  ГС526УВД1-01, Беларусь</v>
      </c>
      <c r="E14" s="155"/>
      <c r="F14" s="155"/>
      <c r="G14" s="155"/>
    </row>
    <row r="15" spans="1:7" ht="32.25" customHeight="1">
      <c r="A15" s="37"/>
      <c r="B15" s="75" t="s">
        <v>241</v>
      </c>
      <c r="C15" s="69"/>
      <c r="D15" s="69"/>
      <c r="E15" s="81"/>
      <c r="F15" s="11"/>
      <c r="G15" s="11"/>
    </row>
    <row r="16" spans="1:6" ht="15" customHeight="1">
      <c r="A16" s="37"/>
      <c r="B16" s="11" t="s">
        <v>23</v>
      </c>
      <c r="C16" s="160"/>
      <c r="D16" s="160"/>
      <c r="E16" s="160"/>
      <c r="F16" s="24"/>
    </row>
    <row r="17" spans="1:7" ht="15" customHeight="1">
      <c r="A17" s="37"/>
      <c r="B17" s="11" t="s">
        <v>24</v>
      </c>
      <c r="C17" s="27"/>
      <c r="D17" s="160"/>
      <c r="E17" s="160"/>
      <c r="F17" s="24" t="s">
        <v>25</v>
      </c>
      <c r="G17" s="24"/>
    </row>
    <row r="18" spans="1:7" ht="24.75" customHeight="1">
      <c r="A18" s="37" t="s">
        <v>30</v>
      </c>
      <c r="B18" s="23" t="s">
        <v>40</v>
      </c>
      <c r="C18" s="23"/>
      <c r="D18" s="85"/>
      <c r="E18" s="86"/>
      <c r="F18" s="86"/>
      <c r="G18" s="24" t="s">
        <v>41</v>
      </c>
    </row>
    <row r="19" spans="1:6" ht="15.75" customHeight="1">
      <c r="A19" s="37"/>
      <c r="B19" s="23"/>
      <c r="C19" s="23"/>
      <c r="D19" s="85"/>
      <c r="E19" s="85"/>
      <c r="F19" s="24"/>
    </row>
    <row r="20" spans="1:7" ht="12.75" customHeight="1">
      <c r="A20" s="37"/>
      <c r="B20" s="11" t="s">
        <v>294</v>
      </c>
      <c r="C20" s="101"/>
      <c r="D20" s="98"/>
      <c r="E20" s="102"/>
      <c r="F20" s="102"/>
      <c r="G20" s="38" t="s">
        <v>262</v>
      </c>
    </row>
    <row r="21" spans="1:7" ht="15" customHeight="1">
      <c r="A21" s="37"/>
      <c r="B21" s="75"/>
      <c r="C21" s="75"/>
      <c r="D21" s="75"/>
      <c r="E21" s="84"/>
      <c r="F21" s="84"/>
      <c r="G21" s="24"/>
    </row>
    <row r="22" spans="1:7" ht="25.5" customHeight="1">
      <c r="A22" s="5" t="s">
        <v>0</v>
      </c>
      <c r="B22" s="138" t="s">
        <v>15</v>
      </c>
      <c r="C22" s="152"/>
      <c r="D22" s="152"/>
      <c r="E22" s="5" t="s">
        <v>217</v>
      </c>
      <c r="F22" s="97" t="s">
        <v>259</v>
      </c>
      <c r="G22" s="97" t="s">
        <v>261</v>
      </c>
    </row>
    <row r="23" spans="1:7" ht="25.5" customHeight="1">
      <c r="A23" s="5" t="s">
        <v>6</v>
      </c>
      <c r="B23" s="112" t="str">
        <f>D14</f>
        <v>Станок токарно-винторезный  ГС526УВД1-01, Беларусь</v>
      </c>
      <c r="C23" s="113"/>
      <c r="D23" s="114"/>
      <c r="E23" s="5" t="s">
        <v>276</v>
      </c>
      <c r="F23" s="100"/>
      <c r="G23" s="100"/>
    </row>
    <row r="24" spans="1:12" ht="15" customHeight="1">
      <c r="A24" s="41" t="s">
        <v>10</v>
      </c>
      <c r="B24" s="112" t="s">
        <v>50</v>
      </c>
      <c r="C24" s="113"/>
      <c r="D24" s="114"/>
      <c r="E24" s="6"/>
      <c r="F24" s="100"/>
      <c r="G24" s="100"/>
      <c r="L24" s="42"/>
    </row>
    <row r="25" spans="1:7" ht="20.25" customHeight="1">
      <c r="A25" s="22" t="s">
        <v>44</v>
      </c>
      <c r="B25" s="109" t="s">
        <v>128</v>
      </c>
      <c r="C25" s="110"/>
      <c r="D25" s="111"/>
      <c r="E25" s="6" t="s">
        <v>276</v>
      </c>
      <c r="F25" s="100"/>
      <c r="G25" s="100"/>
    </row>
    <row r="26" spans="1:7" ht="18" customHeight="1">
      <c r="A26" s="22" t="s">
        <v>45</v>
      </c>
      <c r="B26" s="109" t="s">
        <v>270</v>
      </c>
      <c r="C26" s="110"/>
      <c r="D26" s="111"/>
      <c r="E26" s="6" t="s">
        <v>276</v>
      </c>
      <c r="F26" s="100"/>
      <c r="G26" s="100"/>
    </row>
    <row r="27" spans="1:7" ht="18" customHeight="1">
      <c r="A27" s="22" t="s">
        <v>46</v>
      </c>
      <c r="B27" s="109" t="s">
        <v>129</v>
      </c>
      <c r="C27" s="110"/>
      <c r="D27" s="111"/>
      <c r="E27" s="6" t="s">
        <v>276</v>
      </c>
      <c r="F27" s="100"/>
      <c r="G27" s="100"/>
    </row>
    <row r="28" spans="1:7" ht="16.5" customHeight="1">
      <c r="A28" s="22" t="s">
        <v>47</v>
      </c>
      <c r="B28" s="109" t="s">
        <v>130</v>
      </c>
      <c r="C28" s="110"/>
      <c r="D28" s="111"/>
      <c r="E28" s="6" t="s">
        <v>276</v>
      </c>
      <c r="F28" s="100"/>
      <c r="G28" s="100"/>
    </row>
    <row r="29" spans="1:7" ht="14.25" customHeight="1">
      <c r="A29" s="43" t="s">
        <v>48</v>
      </c>
      <c r="B29" s="109" t="s">
        <v>131</v>
      </c>
      <c r="C29" s="110"/>
      <c r="D29" s="111"/>
      <c r="E29" s="6" t="s">
        <v>276</v>
      </c>
      <c r="F29" s="100"/>
      <c r="G29" s="100"/>
    </row>
    <row r="30" spans="1:7" ht="19.5" customHeight="1">
      <c r="A30" s="43" t="s">
        <v>49</v>
      </c>
      <c r="B30" s="109" t="s">
        <v>271</v>
      </c>
      <c r="C30" s="110"/>
      <c r="D30" s="111"/>
      <c r="E30" s="6" t="s">
        <v>276</v>
      </c>
      <c r="F30" s="100"/>
      <c r="G30" s="100"/>
    </row>
    <row r="31" spans="1:7" ht="15.75" customHeight="1">
      <c r="A31" s="43" t="s">
        <v>125</v>
      </c>
      <c r="B31" s="109" t="s">
        <v>132</v>
      </c>
      <c r="C31" s="110"/>
      <c r="D31" s="111"/>
      <c r="E31" s="6" t="s">
        <v>276</v>
      </c>
      <c r="F31" s="100"/>
      <c r="G31" s="100"/>
    </row>
    <row r="32" spans="1:7" ht="19.5" customHeight="1">
      <c r="A32" s="43" t="s">
        <v>211</v>
      </c>
      <c r="B32" s="109" t="s">
        <v>133</v>
      </c>
      <c r="C32" s="110"/>
      <c r="D32" s="111"/>
      <c r="E32" s="6" t="s">
        <v>276</v>
      </c>
      <c r="F32" s="100"/>
      <c r="G32" s="100"/>
    </row>
    <row r="33" spans="1:7" ht="17.25" customHeight="1">
      <c r="A33" s="43" t="s">
        <v>212</v>
      </c>
      <c r="B33" s="109" t="s">
        <v>134</v>
      </c>
      <c r="C33" s="110"/>
      <c r="D33" s="111"/>
      <c r="E33" s="6" t="s">
        <v>276</v>
      </c>
      <c r="F33" s="100"/>
      <c r="G33" s="100"/>
    </row>
    <row r="34" spans="1:7" ht="15.75" customHeight="1">
      <c r="A34" s="43" t="s">
        <v>213</v>
      </c>
      <c r="B34" s="109" t="s">
        <v>135</v>
      </c>
      <c r="C34" s="110"/>
      <c r="D34" s="111"/>
      <c r="E34" s="6" t="s">
        <v>276</v>
      </c>
      <c r="F34" s="100"/>
      <c r="G34" s="100"/>
    </row>
    <row r="35" spans="1:7" ht="15.75" customHeight="1">
      <c r="A35" s="43" t="s">
        <v>214</v>
      </c>
      <c r="B35" s="109" t="s">
        <v>136</v>
      </c>
      <c r="C35" s="110"/>
      <c r="D35" s="111"/>
      <c r="E35" s="6" t="s">
        <v>276</v>
      </c>
      <c r="F35" s="100"/>
      <c r="G35" s="100"/>
    </row>
    <row r="36" spans="1:7" ht="15" customHeight="1">
      <c r="A36" s="43" t="s">
        <v>215</v>
      </c>
      <c r="B36" s="109" t="s">
        <v>137</v>
      </c>
      <c r="C36" s="110"/>
      <c r="D36" s="111"/>
      <c r="E36" s="6" t="s">
        <v>276</v>
      </c>
      <c r="F36" s="100"/>
      <c r="G36" s="100"/>
    </row>
    <row r="37" spans="1:7" ht="15.75" customHeight="1">
      <c r="A37" s="43" t="s">
        <v>216</v>
      </c>
      <c r="B37" s="109" t="s">
        <v>138</v>
      </c>
      <c r="C37" s="110"/>
      <c r="D37" s="111"/>
      <c r="E37" s="6" t="s">
        <v>276</v>
      </c>
      <c r="F37" s="100"/>
      <c r="G37" s="100"/>
    </row>
    <row r="38" spans="1:7" ht="16.5" customHeight="1">
      <c r="A38" s="43" t="s">
        <v>126</v>
      </c>
      <c r="B38" s="109" t="s">
        <v>139</v>
      </c>
      <c r="C38" s="110"/>
      <c r="D38" s="111"/>
      <c r="E38" s="6" t="s">
        <v>276</v>
      </c>
      <c r="F38" s="100"/>
      <c r="G38" s="100"/>
    </row>
    <row r="39" spans="1:7" ht="12.75" customHeight="1">
      <c r="A39" s="43" t="s">
        <v>127</v>
      </c>
      <c r="B39" s="109" t="s">
        <v>140</v>
      </c>
      <c r="C39" s="110"/>
      <c r="D39" s="111"/>
      <c r="E39" s="6" t="s">
        <v>276</v>
      </c>
      <c r="F39" s="100"/>
      <c r="G39" s="100"/>
    </row>
    <row r="40" spans="1:7" ht="12.75" customHeight="1">
      <c r="A40" s="43" t="s">
        <v>273</v>
      </c>
      <c r="B40" s="109" t="s">
        <v>295</v>
      </c>
      <c r="C40" s="110"/>
      <c r="D40" s="111"/>
      <c r="E40" s="6" t="s">
        <v>276</v>
      </c>
      <c r="F40" s="100"/>
      <c r="G40" s="100"/>
    </row>
    <row r="41" spans="1:7" ht="12.75" customHeight="1">
      <c r="A41" s="43"/>
      <c r="B41" s="112" t="s">
        <v>9</v>
      </c>
      <c r="C41" s="113"/>
      <c r="D41" s="114"/>
      <c r="E41" s="5"/>
      <c r="F41" s="100"/>
      <c r="G41" s="100"/>
    </row>
    <row r="42" spans="1:7" ht="12.75" customHeight="1">
      <c r="A42" s="45" t="s">
        <v>11</v>
      </c>
      <c r="B42" s="112" t="s">
        <v>257</v>
      </c>
      <c r="C42" s="113"/>
      <c r="D42" s="114"/>
      <c r="E42" s="5"/>
      <c r="F42" s="100"/>
      <c r="G42" s="100"/>
    </row>
    <row r="43" spans="1:7" ht="14.25" customHeight="1">
      <c r="A43" s="57" t="s">
        <v>43</v>
      </c>
      <c r="B43" s="109" t="s">
        <v>143</v>
      </c>
      <c r="C43" s="110"/>
      <c r="D43" s="111"/>
      <c r="E43" s="6" t="s">
        <v>276</v>
      </c>
      <c r="F43" s="100"/>
      <c r="G43" s="100"/>
    </row>
    <row r="44" spans="1:7" ht="14.25" customHeight="1">
      <c r="A44" s="43" t="s">
        <v>65</v>
      </c>
      <c r="B44" s="109" t="s">
        <v>144</v>
      </c>
      <c r="C44" s="110"/>
      <c r="D44" s="111"/>
      <c r="E44" s="6" t="s">
        <v>276</v>
      </c>
      <c r="F44" s="100"/>
      <c r="G44" s="100"/>
    </row>
    <row r="45" spans="1:7" ht="13.5" customHeight="1">
      <c r="A45" s="43" t="s">
        <v>105</v>
      </c>
      <c r="B45" s="109" t="s">
        <v>145</v>
      </c>
      <c r="C45" s="110"/>
      <c r="D45" s="111"/>
      <c r="E45" s="6" t="s">
        <v>276</v>
      </c>
      <c r="F45" s="100"/>
      <c r="G45" s="100"/>
    </row>
    <row r="46" spans="1:7" ht="14.25" customHeight="1">
      <c r="A46" s="43" t="s">
        <v>121</v>
      </c>
      <c r="B46" s="109" t="s">
        <v>146</v>
      </c>
      <c r="C46" s="110"/>
      <c r="D46" s="111"/>
      <c r="E46" s="6" t="s">
        <v>276</v>
      </c>
      <c r="F46" s="100"/>
      <c r="G46" s="100"/>
    </row>
    <row r="47" spans="1:7" ht="12.75" customHeight="1">
      <c r="A47" s="43" t="s">
        <v>124</v>
      </c>
      <c r="B47" s="109" t="s">
        <v>147</v>
      </c>
      <c r="C47" s="110"/>
      <c r="D47" s="111"/>
      <c r="E47" s="6" t="s">
        <v>276</v>
      </c>
      <c r="F47" s="100"/>
      <c r="G47" s="100"/>
    </row>
    <row r="48" spans="1:7" ht="13.5" customHeight="1">
      <c r="A48" s="43" t="s">
        <v>123</v>
      </c>
      <c r="B48" s="109" t="s">
        <v>148</v>
      </c>
      <c r="C48" s="110"/>
      <c r="D48" s="111"/>
      <c r="E48" s="6" t="s">
        <v>276</v>
      </c>
      <c r="F48" s="100"/>
      <c r="G48" s="100"/>
    </row>
    <row r="49" spans="1:7" ht="15" customHeight="1">
      <c r="A49" s="43" t="s">
        <v>142</v>
      </c>
      <c r="B49" s="109" t="s">
        <v>149</v>
      </c>
      <c r="C49" s="110"/>
      <c r="D49" s="111"/>
      <c r="E49" s="6" t="s">
        <v>276</v>
      </c>
      <c r="F49" s="100"/>
      <c r="G49" s="100"/>
    </row>
    <row r="50" spans="1:7" ht="31.5" customHeight="1">
      <c r="A50" s="43" t="s">
        <v>141</v>
      </c>
      <c r="B50" s="109" t="s">
        <v>150</v>
      </c>
      <c r="C50" s="110"/>
      <c r="D50" s="111"/>
      <c r="E50" s="6" t="s">
        <v>276</v>
      </c>
      <c r="F50" s="100"/>
      <c r="G50" s="100"/>
    </row>
    <row r="51" spans="1:7" ht="15" customHeight="1">
      <c r="A51" s="43" t="s">
        <v>151</v>
      </c>
      <c r="B51" s="109" t="s">
        <v>156</v>
      </c>
      <c r="C51" s="110"/>
      <c r="D51" s="111"/>
      <c r="E51" s="6" t="s">
        <v>276</v>
      </c>
      <c r="F51" s="100"/>
      <c r="G51" s="100"/>
    </row>
    <row r="52" spans="1:7" ht="14.25" customHeight="1">
      <c r="A52" s="43" t="s">
        <v>152</v>
      </c>
      <c r="B52" s="109" t="s">
        <v>274</v>
      </c>
      <c r="C52" s="110"/>
      <c r="D52" s="111"/>
      <c r="E52" s="6" t="s">
        <v>276</v>
      </c>
      <c r="F52" s="100"/>
      <c r="G52" s="100"/>
    </row>
    <row r="53" spans="1:7" ht="15" customHeight="1">
      <c r="A53" s="43" t="s">
        <v>153</v>
      </c>
      <c r="B53" s="109" t="s">
        <v>275</v>
      </c>
      <c r="C53" s="110"/>
      <c r="D53" s="111"/>
      <c r="E53" s="6" t="s">
        <v>276</v>
      </c>
      <c r="F53" s="100"/>
      <c r="G53" s="100"/>
    </row>
    <row r="54" spans="1:7" ht="14.25" customHeight="1">
      <c r="A54" s="43" t="s">
        <v>154</v>
      </c>
      <c r="B54" s="109" t="s">
        <v>157</v>
      </c>
      <c r="C54" s="110"/>
      <c r="D54" s="111"/>
      <c r="E54" s="6" t="s">
        <v>276</v>
      </c>
      <c r="F54" s="100"/>
      <c r="G54" s="100"/>
    </row>
    <row r="55" spans="1:7" ht="15" customHeight="1">
      <c r="A55" s="43" t="s">
        <v>155</v>
      </c>
      <c r="B55" s="109" t="s">
        <v>158</v>
      </c>
      <c r="C55" s="110"/>
      <c r="D55" s="111"/>
      <c r="E55" s="6" t="s">
        <v>277</v>
      </c>
      <c r="F55" s="100"/>
      <c r="G55" s="100"/>
    </row>
    <row r="56" spans="1:7" ht="13.5" customHeight="1">
      <c r="A56" s="43"/>
      <c r="B56" s="115" t="s">
        <v>104</v>
      </c>
      <c r="C56" s="116"/>
      <c r="D56" s="116"/>
      <c r="E56" s="127"/>
      <c r="F56" s="138"/>
      <c r="G56" s="139"/>
    </row>
    <row r="57" spans="1:7" ht="12.75">
      <c r="A57" s="56"/>
      <c r="B57" s="115" t="s">
        <v>8</v>
      </c>
      <c r="C57" s="116"/>
      <c r="D57" s="116"/>
      <c r="E57" s="127"/>
      <c r="F57" s="138"/>
      <c r="G57" s="139"/>
    </row>
    <row r="58" spans="1:7" ht="12" customHeight="1">
      <c r="A58" s="112" t="s">
        <v>245</v>
      </c>
      <c r="B58" s="113"/>
      <c r="C58" s="113"/>
      <c r="D58" s="114"/>
      <c r="E58" s="96">
        <v>0.18</v>
      </c>
      <c r="G58" s="95"/>
    </row>
    <row r="59" spans="1:7" ht="12" customHeight="1">
      <c r="A59" s="157" t="s">
        <v>246</v>
      </c>
      <c r="B59" s="158"/>
      <c r="C59" s="158"/>
      <c r="D59" s="159"/>
      <c r="E59" s="91"/>
      <c r="F59" s="77"/>
      <c r="G59" s="78"/>
    </row>
    <row r="60" spans="1:7" ht="12" customHeight="1">
      <c r="A60" s="45" t="s">
        <v>13</v>
      </c>
      <c r="B60" s="106" t="s">
        <v>231</v>
      </c>
      <c r="C60" s="107"/>
      <c r="D60" s="107"/>
      <c r="E60" s="107"/>
      <c r="F60" s="107"/>
      <c r="G60" s="108"/>
    </row>
    <row r="61" spans="1:7" ht="13.5" customHeight="1">
      <c r="A61" s="36" t="s">
        <v>219</v>
      </c>
      <c r="B61" s="109" t="s">
        <v>51</v>
      </c>
      <c r="C61" s="110"/>
      <c r="D61" s="110"/>
      <c r="E61" s="110"/>
      <c r="F61" s="110"/>
      <c r="G61" s="111"/>
    </row>
    <row r="62" spans="1:7" ht="28.5" customHeight="1">
      <c r="A62" s="67" t="s">
        <v>220</v>
      </c>
      <c r="B62" s="133" t="s">
        <v>218</v>
      </c>
      <c r="C62" s="133"/>
      <c r="D62" s="133"/>
      <c r="E62" s="133"/>
      <c r="F62" s="133"/>
      <c r="G62" s="133"/>
    </row>
    <row r="63" ht="14.25" customHeight="1"/>
    <row r="64" spans="1:6" ht="12.75">
      <c r="A64" s="3" t="s">
        <v>1</v>
      </c>
      <c r="B64" s="3"/>
      <c r="C64" s="3"/>
      <c r="D64" s="3"/>
      <c r="E64" s="11" t="s">
        <v>2</v>
      </c>
      <c r="F64" s="11"/>
    </row>
    <row r="65" spans="1:7" ht="47.25" customHeight="1">
      <c r="A65" s="104" t="s">
        <v>115</v>
      </c>
      <c r="B65" s="104"/>
      <c r="C65" s="104"/>
      <c r="D65" s="104"/>
      <c r="E65" s="104"/>
      <c r="F65" s="104"/>
      <c r="G65" s="104"/>
    </row>
    <row r="66" spans="1:6" ht="23.25" customHeight="1">
      <c r="A66" s="27"/>
      <c r="B66" s="32"/>
      <c r="D66" s="21" t="s">
        <v>111</v>
      </c>
      <c r="E66" s="31"/>
      <c r="F66" s="21" t="str">
        <f>'Прил.4'!F27</f>
        <v>/ _____________/</v>
      </c>
    </row>
  </sheetData>
  <sheetProtection/>
  <mergeCells count="56">
    <mergeCell ref="B60:G60"/>
    <mergeCell ref="A59:D59"/>
    <mergeCell ref="A58:D58"/>
    <mergeCell ref="B53:D53"/>
    <mergeCell ref="B54:D54"/>
    <mergeCell ref="C16:E16"/>
    <mergeCell ref="D17:E17"/>
    <mergeCell ref="B26:D26"/>
    <mergeCell ref="B27:D27"/>
    <mergeCell ref="B30:D30"/>
    <mergeCell ref="B31:D31"/>
    <mergeCell ref="B24:D24"/>
    <mergeCell ref="B25:D25"/>
    <mergeCell ref="B51:D51"/>
    <mergeCell ref="B52:D52"/>
    <mergeCell ref="B39:D39"/>
    <mergeCell ref="B50:D50"/>
    <mergeCell ref="B36:D36"/>
    <mergeCell ref="B40:D40"/>
    <mergeCell ref="F3:G3"/>
    <mergeCell ref="B45:D45"/>
    <mergeCell ref="B48:D48"/>
    <mergeCell ref="B28:D28"/>
    <mergeCell ref="B29:D29"/>
    <mergeCell ref="B23:D23"/>
    <mergeCell ref="D9:G9"/>
    <mergeCell ref="D14:G14"/>
    <mergeCell ref="A5:G5"/>
    <mergeCell ref="F6:G6"/>
    <mergeCell ref="B57:E57"/>
    <mergeCell ref="B37:D37"/>
    <mergeCell ref="B38:D38"/>
    <mergeCell ref="B55:D55"/>
    <mergeCell ref="B42:D42"/>
    <mergeCell ref="B43:D43"/>
    <mergeCell ref="B49:D49"/>
    <mergeCell ref="E65:G65"/>
    <mergeCell ref="A65:D65"/>
    <mergeCell ref="B41:D41"/>
    <mergeCell ref="B32:D32"/>
    <mergeCell ref="B46:D46"/>
    <mergeCell ref="B47:D47"/>
    <mergeCell ref="B62:G62"/>
    <mergeCell ref="B61:G61"/>
    <mergeCell ref="B44:D44"/>
    <mergeCell ref="B56:E56"/>
    <mergeCell ref="D8:G8"/>
    <mergeCell ref="B22:D22"/>
    <mergeCell ref="F56:G56"/>
    <mergeCell ref="F57:G57"/>
    <mergeCell ref="A2:G2"/>
    <mergeCell ref="D10:G10"/>
    <mergeCell ref="A4:G4"/>
    <mergeCell ref="B33:D33"/>
    <mergeCell ref="B34:D34"/>
    <mergeCell ref="B35:D3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110" zoomScaleSheetLayoutView="100" zoomScalePageLayoutView="110" workbookViewId="0" topLeftCell="A1">
      <selection activeCell="C15" sqref="C15"/>
    </sheetView>
  </sheetViews>
  <sheetFormatPr defaultColWidth="9.00390625" defaultRowHeight="12.75"/>
  <cols>
    <col min="1" max="1" width="27.25390625" style="50" customWidth="1"/>
    <col min="2" max="2" width="33.875" style="50" customWidth="1"/>
    <col min="3" max="3" width="33.75390625" style="50" customWidth="1"/>
    <col min="4" max="16384" width="9.125" style="50" customWidth="1"/>
  </cols>
  <sheetData>
    <row r="1" spans="1:5" ht="12.75">
      <c r="A1" s="2"/>
      <c r="B1" s="2"/>
      <c r="C1" s="28" t="s">
        <v>36</v>
      </c>
      <c r="D1" s="28"/>
      <c r="E1" s="28"/>
    </row>
    <row r="2" spans="1:3" ht="15">
      <c r="A2" s="128" t="s">
        <v>269</v>
      </c>
      <c r="B2" s="128"/>
      <c r="C2" s="128"/>
    </row>
    <row r="3" spans="1:5" ht="3.75" customHeight="1">
      <c r="A3" s="117"/>
      <c r="B3" s="117"/>
      <c r="C3" s="117"/>
      <c r="D3" s="117"/>
      <c r="E3" s="117"/>
    </row>
    <row r="4" spans="1:5" ht="22.5" customHeight="1">
      <c r="A4" s="117" t="s">
        <v>226</v>
      </c>
      <c r="B4" s="117"/>
      <c r="C4" s="117"/>
      <c r="D4" s="163"/>
      <c r="E4" s="163"/>
    </row>
    <row r="5" spans="1:5" ht="8.25" customHeight="1">
      <c r="A5" s="13"/>
      <c r="B5" s="13"/>
      <c r="C5" s="13"/>
      <c r="D5" s="58"/>
      <c r="E5" s="58"/>
    </row>
    <row r="6" spans="1:9" ht="17.25" customHeight="1">
      <c r="A6" s="161" t="str">
        <f>'Прил.1'!B5</f>
        <v>Станок токарно-винторезный  ГС526УВД1-01, Беларусь</v>
      </c>
      <c r="B6" s="162"/>
      <c r="C6" s="162"/>
      <c r="D6" s="23"/>
      <c r="E6" s="23"/>
      <c r="F6" s="23"/>
      <c r="G6" s="23"/>
      <c r="H6" s="23"/>
      <c r="I6" s="23"/>
    </row>
    <row r="7" spans="1:9" ht="14.25" customHeight="1">
      <c r="A7" s="63"/>
      <c r="B7" s="62"/>
      <c r="C7" s="163"/>
      <c r="D7" s="163"/>
      <c r="E7" s="23"/>
      <c r="F7" s="23"/>
      <c r="G7" s="23"/>
      <c r="H7" s="23"/>
      <c r="I7" s="23"/>
    </row>
    <row r="8" spans="1:5" ht="16.5" customHeight="1">
      <c r="A8" s="13"/>
      <c r="B8" s="13"/>
      <c r="C8" s="13"/>
      <c r="D8" s="38"/>
      <c r="E8" s="38"/>
    </row>
    <row r="9" spans="1:5" ht="29.25" customHeight="1">
      <c r="A9" s="5" t="s">
        <v>54</v>
      </c>
      <c r="B9" s="5" t="s">
        <v>55</v>
      </c>
      <c r="C9" s="5" t="s">
        <v>56</v>
      </c>
      <c r="D9" s="46"/>
      <c r="E9" s="46"/>
    </row>
    <row r="10" spans="1:3" ht="19.5" customHeight="1">
      <c r="A10" s="164" t="s">
        <v>96</v>
      </c>
      <c r="B10" s="164" t="s">
        <v>62</v>
      </c>
      <c r="C10" s="59" t="s">
        <v>57</v>
      </c>
    </row>
    <row r="11" spans="1:3" ht="57.75" customHeight="1">
      <c r="A11" s="165"/>
      <c r="B11" s="165"/>
      <c r="C11" s="59" t="s">
        <v>63</v>
      </c>
    </row>
    <row r="12" spans="1:3" ht="65.25" customHeight="1">
      <c r="A12" s="59" t="s">
        <v>97</v>
      </c>
      <c r="B12" s="59" t="s">
        <v>62</v>
      </c>
      <c r="C12" s="59" t="s">
        <v>98</v>
      </c>
    </row>
    <row r="13" spans="1:3" ht="63" customHeight="1">
      <c r="A13" s="59" t="s">
        <v>58</v>
      </c>
      <c r="B13" s="59" t="s">
        <v>88</v>
      </c>
      <c r="C13" s="59" t="s">
        <v>64</v>
      </c>
    </row>
    <row r="14" spans="1:3" ht="59.25" customHeight="1">
      <c r="A14" s="59" t="s">
        <v>59</v>
      </c>
      <c r="B14" s="59" t="s">
        <v>60</v>
      </c>
      <c r="C14" s="59" t="s">
        <v>120</v>
      </c>
    </row>
    <row r="15" spans="1:3" ht="103.5" customHeight="1">
      <c r="A15" s="59" t="s">
        <v>99</v>
      </c>
      <c r="B15" s="59" t="s">
        <v>100</v>
      </c>
      <c r="C15" s="59" t="s">
        <v>61</v>
      </c>
    </row>
    <row r="17" spans="1:5" ht="22.5" customHeight="1">
      <c r="A17" s="3" t="s">
        <v>1</v>
      </c>
      <c r="B17" s="3"/>
      <c r="C17" s="11" t="s">
        <v>2</v>
      </c>
      <c r="D17" s="11"/>
      <c r="E17" s="2"/>
    </row>
    <row r="18" spans="1:5" ht="51.75" customHeight="1">
      <c r="A18" s="104" t="s">
        <v>117</v>
      </c>
      <c r="B18" s="104"/>
      <c r="C18" s="104"/>
      <c r="D18" s="104"/>
      <c r="E18" s="104"/>
    </row>
    <row r="19" ht="7.5" customHeight="1"/>
    <row r="20" spans="1:3" ht="16.5" customHeight="1">
      <c r="A20" s="166" t="s">
        <v>116</v>
      </c>
      <c r="B20" s="166"/>
      <c r="C20" s="32"/>
    </row>
    <row r="24" ht="12.75">
      <c r="C24" s="2"/>
    </row>
  </sheetData>
  <sheetProtection/>
  <mergeCells count="11">
    <mergeCell ref="A20:B20"/>
    <mergeCell ref="C18:E18"/>
    <mergeCell ref="A2:C2"/>
    <mergeCell ref="A6:C6"/>
    <mergeCell ref="A4:C4"/>
    <mergeCell ref="A3:E3"/>
    <mergeCell ref="D4:E4"/>
    <mergeCell ref="A18:B18"/>
    <mergeCell ref="A10:A11"/>
    <mergeCell ref="B10:B11"/>
    <mergeCell ref="C7:D7"/>
  </mergeCells>
  <printOptions/>
  <pageMargins left="0.5871212121212122" right="0.3409090909090909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Layout" workbookViewId="0" topLeftCell="A22">
      <selection activeCell="A55" sqref="A55:F55"/>
    </sheetView>
  </sheetViews>
  <sheetFormatPr defaultColWidth="12.875" defaultRowHeight="12.75"/>
  <cols>
    <col min="1" max="1" width="4.25390625" style="2" customWidth="1"/>
    <col min="2" max="2" width="18.25390625" style="2" customWidth="1"/>
    <col min="3" max="3" width="24.375" style="2" customWidth="1"/>
    <col min="4" max="4" width="21.00390625" style="2" customWidth="1"/>
    <col min="5" max="5" width="12.25390625" style="2" customWidth="1"/>
    <col min="6" max="6" width="10.25390625" style="2" customWidth="1"/>
    <col min="7" max="16384" width="12.875" style="2" customWidth="1"/>
  </cols>
  <sheetData>
    <row r="1" spans="4:6" ht="14.25">
      <c r="D1" s="18"/>
      <c r="E1" s="18"/>
      <c r="F1" s="18" t="s">
        <v>37</v>
      </c>
    </row>
    <row r="2" spans="3:6" ht="12.75">
      <c r="C2" s="1" t="s">
        <v>3</v>
      </c>
      <c r="D2" s="31"/>
      <c r="E2" s="31" t="s">
        <v>16</v>
      </c>
      <c r="F2" s="68"/>
    </row>
    <row r="3" spans="4:6" ht="19.5" customHeight="1">
      <c r="D3" s="1"/>
      <c r="E3" s="10"/>
      <c r="F3" s="1" t="s">
        <v>229</v>
      </c>
    </row>
    <row r="4" spans="1:6" ht="12.75">
      <c r="A4" s="117" t="s">
        <v>242</v>
      </c>
      <c r="B4" s="117"/>
      <c r="C4" s="117"/>
      <c r="D4" s="117"/>
      <c r="E4" s="117"/>
      <c r="F4" s="117"/>
    </row>
    <row r="5" spans="1:6" ht="12.75">
      <c r="A5" s="117" t="str">
        <f>'Прил.6'!A6</f>
        <v>Станок токарно-винторезный  ГС526УВД1-01, Беларусь</v>
      </c>
      <c r="B5" s="117"/>
      <c r="C5" s="117"/>
      <c r="D5" s="117"/>
      <c r="E5" s="117"/>
      <c r="F5" s="117"/>
    </row>
    <row r="6" spans="1:6" ht="12.75">
      <c r="A6" s="13"/>
      <c r="B6" s="13"/>
      <c r="C6" s="13"/>
      <c r="D6" s="28" t="s">
        <v>26</v>
      </c>
      <c r="E6" s="180"/>
      <c r="F6" s="180"/>
    </row>
    <row r="7" spans="1:6" ht="12.75">
      <c r="A7" s="13"/>
      <c r="B7" s="13"/>
      <c r="C7" s="13"/>
      <c r="D7" s="13"/>
      <c r="E7" s="13"/>
      <c r="F7" s="13"/>
    </row>
    <row r="8" spans="1:6" ht="12.75">
      <c r="A8" s="181" t="s">
        <v>17</v>
      </c>
      <c r="B8" s="181"/>
      <c r="C8" s="113"/>
      <c r="D8" s="113"/>
      <c r="E8" s="113"/>
      <c r="F8" s="113"/>
    </row>
    <row r="9" spans="1:6" ht="12.75" customHeight="1">
      <c r="A9" s="181" t="s">
        <v>18</v>
      </c>
      <c r="B9" s="181"/>
      <c r="C9" s="113" t="s">
        <v>228</v>
      </c>
      <c r="D9" s="113"/>
      <c r="E9" s="113"/>
      <c r="F9" s="113"/>
    </row>
    <row r="10" spans="1:6" ht="12.75" customHeight="1">
      <c r="A10" s="181" t="s">
        <v>227</v>
      </c>
      <c r="B10" s="181"/>
      <c r="C10" s="113" t="s">
        <v>225</v>
      </c>
      <c r="D10" s="113"/>
      <c r="E10" s="113"/>
      <c r="F10" s="113"/>
    </row>
    <row r="11" spans="1:6" ht="12.75">
      <c r="A11" s="13"/>
      <c r="B11" s="13"/>
      <c r="C11" s="13"/>
      <c r="D11" s="13"/>
      <c r="E11" s="13"/>
      <c r="F11" s="13"/>
    </row>
    <row r="12" spans="1:6" ht="12.75">
      <c r="A12" s="23" t="s">
        <v>20</v>
      </c>
      <c r="B12" s="23"/>
      <c r="C12" s="23"/>
      <c r="D12" s="69"/>
      <c r="E12" s="70" t="s">
        <v>16</v>
      </c>
      <c r="F12" s="68"/>
    </row>
    <row r="13" spans="1:6" ht="8.25" customHeight="1">
      <c r="A13" s="29"/>
      <c r="B13" s="30"/>
      <c r="C13" s="30"/>
      <c r="D13" s="87"/>
      <c r="E13" s="87"/>
      <c r="F13" s="87"/>
    </row>
    <row r="14" spans="1:6" ht="12.75">
      <c r="A14" s="37" t="s">
        <v>6</v>
      </c>
      <c r="B14" s="175" t="s">
        <v>39</v>
      </c>
      <c r="C14" s="175"/>
      <c r="D14" s="179"/>
      <c r="E14" s="179"/>
      <c r="F14" s="88" t="s">
        <v>41</v>
      </c>
    </row>
    <row r="15" spans="1:6" ht="12.75">
      <c r="A15" s="37"/>
      <c r="B15" s="76"/>
      <c r="C15" s="76"/>
      <c r="D15" s="84"/>
      <c r="E15" s="84"/>
      <c r="F15" s="88"/>
    </row>
    <row r="16" spans="1:6" ht="12.75">
      <c r="A16" s="37"/>
      <c r="B16" s="11" t="s">
        <v>294</v>
      </c>
      <c r="C16" s="98"/>
      <c r="D16" s="99"/>
      <c r="E16" s="99"/>
      <c r="F16" s="38" t="s">
        <v>262</v>
      </c>
    </row>
    <row r="17" spans="1:6" ht="12.75">
      <c r="A17" s="37"/>
      <c r="B17" s="76"/>
      <c r="C17" s="76"/>
      <c r="D17" s="84"/>
      <c r="E17" s="84"/>
      <c r="F17" s="88"/>
    </row>
    <row r="18" spans="1:6" ht="25.5">
      <c r="A18" s="5" t="s">
        <v>0</v>
      </c>
      <c r="B18" s="138" t="s">
        <v>15</v>
      </c>
      <c r="C18" s="152"/>
      <c r="D18" s="152"/>
      <c r="E18" s="100" t="s">
        <v>260</v>
      </c>
      <c r="F18" s="5" t="s">
        <v>243</v>
      </c>
    </row>
    <row r="19" spans="1:6" ht="18" customHeight="1">
      <c r="A19" s="89" t="s">
        <v>27</v>
      </c>
      <c r="B19" s="112" t="s">
        <v>12</v>
      </c>
      <c r="C19" s="113"/>
      <c r="D19" s="113"/>
      <c r="E19" s="100"/>
      <c r="F19" s="100"/>
    </row>
    <row r="20" spans="1:6" ht="39" customHeight="1">
      <c r="A20" s="90" t="s">
        <v>10</v>
      </c>
      <c r="B20" s="109" t="str">
        <f>'Прил.1'!B47</f>
        <v>Пусконаладочные работы, ввод Оборудования в эксплуатацию (Проводят ___ чел. Продавца в течение ____ дней). Стоимость одного нормодня - </v>
      </c>
      <c r="C20" s="110"/>
      <c r="D20" s="110"/>
      <c r="E20" s="186"/>
      <c r="F20" s="187"/>
    </row>
    <row r="21" spans="1:6" ht="40.5" customHeight="1">
      <c r="A21" s="90" t="s">
        <v>11</v>
      </c>
      <c r="B21" s="109" t="str">
        <f>'Прил.1'!B48</f>
        <v>Инструктаж (Проводят ____ чел. Продавца для ___ чел. Покупателя в течение ____ дней). Стоимость одного нормодня - </v>
      </c>
      <c r="C21" s="110"/>
      <c r="D21" s="110"/>
      <c r="E21" s="186"/>
      <c r="F21" s="187"/>
    </row>
    <row r="22" spans="1:6" ht="12.75">
      <c r="A22" s="89"/>
      <c r="B22" s="112" t="s">
        <v>244</v>
      </c>
      <c r="C22" s="113"/>
      <c r="D22" s="113"/>
      <c r="E22" s="188"/>
      <c r="F22" s="188"/>
    </row>
    <row r="23" spans="1:6" ht="15" customHeight="1">
      <c r="A23" s="112" t="s">
        <v>245</v>
      </c>
      <c r="B23" s="113"/>
      <c r="C23" s="114"/>
      <c r="D23" s="12">
        <v>0.18</v>
      </c>
      <c r="E23" s="189"/>
      <c r="F23" s="190"/>
    </row>
    <row r="24" spans="1:6" ht="12.75">
      <c r="A24" s="112" t="s">
        <v>246</v>
      </c>
      <c r="B24" s="113"/>
      <c r="C24" s="113"/>
      <c r="D24" s="113"/>
      <c r="E24" s="189"/>
      <c r="F24" s="190"/>
    </row>
    <row r="25" spans="1:6" ht="19.5" customHeight="1">
      <c r="A25" s="89" t="s">
        <v>13</v>
      </c>
      <c r="B25" s="176" t="s">
        <v>247</v>
      </c>
      <c r="C25" s="177"/>
      <c r="D25" s="177"/>
      <c r="E25" s="177"/>
      <c r="F25" s="178"/>
    </row>
    <row r="26" spans="1:6" ht="12.75">
      <c r="A26" s="92" t="s">
        <v>219</v>
      </c>
      <c r="B26" s="109" t="s">
        <v>248</v>
      </c>
      <c r="C26" s="110"/>
      <c r="D26" s="110"/>
      <c r="E26" s="110"/>
      <c r="F26" s="111"/>
    </row>
    <row r="27" ht="9" customHeight="1"/>
    <row r="28" spans="1:6" ht="15">
      <c r="A28" s="191" t="s">
        <v>249</v>
      </c>
      <c r="B28" s="191"/>
      <c r="C28" s="191"/>
      <c r="D28" s="191"/>
      <c r="E28" s="191"/>
      <c r="F28" s="191"/>
    </row>
    <row r="29" spans="1:6" ht="13.5" customHeight="1">
      <c r="A29" s="173" t="s">
        <v>42</v>
      </c>
      <c r="B29" s="173"/>
      <c r="C29" s="173"/>
      <c r="D29" s="173"/>
      <c r="E29" s="173"/>
      <c r="F29" s="173"/>
    </row>
    <row r="30" spans="1:6" ht="15.75" customHeight="1">
      <c r="A30" s="174"/>
      <c r="B30" s="174"/>
      <c r="C30" s="174"/>
      <c r="D30" s="174"/>
      <c r="E30" s="174"/>
      <c r="F30" s="174"/>
    </row>
    <row r="31" spans="1:6" ht="15" customHeight="1">
      <c r="A31" s="174"/>
      <c r="B31" s="174"/>
      <c r="C31" s="174"/>
      <c r="D31" s="174"/>
      <c r="E31" s="174"/>
      <c r="F31" s="174"/>
    </row>
    <row r="32" spans="1:6" ht="9" customHeight="1">
      <c r="A32" s="25"/>
      <c r="B32" s="25"/>
      <c r="C32" s="25"/>
      <c r="D32" s="25"/>
      <c r="E32" s="25"/>
      <c r="F32" s="25"/>
    </row>
    <row r="33" spans="1:6" ht="26.25" customHeight="1">
      <c r="A33" s="37" t="s">
        <v>6</v>
      </c>
      <c r="B33" s="175" t="s">
        <v>118</v>
      </c>
      <c r="C33" s="175"/>
      <c r="D33" s="175"/>
      <c r="E33" s="175"/>
      <c r="F33" s="175"/>
    </row>
    <row r="34" spans="1:6" ht="17.25" customHeight="1">
      <c r="A34" s="11"/>
      <c r="B34" s="11" t="s">
        <v>22</v>
      </c>
      <c r="C34" s="172" t="str">
        <f>A5</f>
        <v>Станок токарно-винторезный  ГС526УВД1-01, Беларусь</v>
      </c>
      <c r="D34" s="172"/>
      <c r="E34" s="172"/>
      <c r="F34" s="172"/>
    </row>
    <row r="35" spans="1:6" ht="14.25" customHeight="1">
      <c r="A35" s="11"/>
      <c r="B35" s="11" t="s">
        <v>28</v>
      </c>
      <c r="C35" s="172"/>
      <c r="D35" s="172"/>
      <c r="E35" s="172"/>
      <c r="F35" s="172"/>
    </row>
    <row r="36" spans="1:6" ht="15.75" customHeight="1">
      <c r="A36" s="11"/>
      <c r="B36" s="11" t="s">
        <v>38</v>
      </c>
      <c r="C36" s="172">
        <v>2016</v>
      </c>
      <c r="D36" s="172"/>
      <c r="E36" s="172"/>
      <c r="F36" s="172"/>
    </row>
    <row r="38" ht="6.75" customHeight="1"/>
    <row r="39" spans="1:6" ht="38.25">
      <c r="A39" s="142" t="s">
        <v>54</v>
      </c>
      <c r="B39" s="142"/>
      <c r="C39" s="74" t="s">
        <v>55</v>
      </c>
      <c r="D39" s="74" t="s">
        <v>56</v>
      </c>
      <c r="E39" s="5" t="s">
        <v>250</v>
      </c>
      <c r="F39" s="93" t="s">
        <v>251</v>
      </c>
    </row>
    <row r="40" spans="1:6" ht="15.75" customHeight="1">
      <c r="A40" s="169" t="s">
        <v>96</v>
      </c>
      <c r="B40" s="169"/>
      <c r="C40" s="169" t="s">
        <v>62</v>
      </c>
      <c r="D40" s="103" t="s">
        <v>57</v>
      </c>
      <c r="E40" s="56"/>
      <c r="F40" s="56"/>
    </row>
    <row r="41" spans="1:6" ht="68.25" customHeight="1">
      <c r="A41" s="169"/>
      <c r="B41" s="169"/>
      <c r="C41" s="169"/>
      <c r="D41" s="103" t="s">
        <v>63</v>
      </c>
      <c r="E41" s="56"/>
      <c r="F41" s="56"/>
    </row>
    <row r="42" spans="1:6" ht="80.25" customHeight="1">
      <c r="A42" s="192" t="s">
        <v>97</v>
      </c>
      <c r="B42" s="193"/>
      <c r="C42" s="59" t="s">
        <v>62</v>
      </c>
      <c r="D42" s="103" t="s">
        <v>98</v>
      </c>
      <c r="E42" s="56"/>
      <c r="F42" s="56"/>
    </row>
    <row r="43" spans="1:6" ht="78" customHeight="1">
      <c r="A43" s="109" t="s">
        <v>58</v>
      </c>
      <c r="B43" s="111"/>
      <c r="C43" s="103" t="s">
        <v>88</v>
      </c>
      <c r="D43" s="59" t="s">
        <v>64</v>
      </c>
      <c r="E43" s="56"/>
      <c r="F43" s="56"/>
    </row>
    <row r="44" spans="1:6" ht="56.25" customHeight="1">
      <c r="A44" s="167" t="s">
        <v>59</v>
      </c>
      <c r="B44" s="168"/>
      <c r="C44" s="59" t="s">
        <v>60</v>
      </c>
      <c r="D44" s="103" t="s">
        <v>252</v>
      </c>
      <c r="E44" s="56"/>
      <c r="F44" s="56"/>
    </row>
    <row r="45" spans="1:6" ht="119.25" customHeight="1">
      <c r="A45" s="109" t="s">
        <v>99</v>
      </c>
      <c r="B45" s="111"/>
      <c r="C45" s="103" t="s">
        <v>100</v>
      </c>
      <c r="D45" s="59" t="s">
        <v>61</v>
      </c>
      <c r="E45" s="56"/>
      <c r="F45" s="56"/>
    </row>
    <row r="46" ht="9.75" customHeight="1"/>
    <row r="47" spans="1:6" ht="12.75">
      <c r="A47" s="170" t="s">
        <v>29</v>
      </c>
      <c r="B47" s="170"/>
      <c r="C47" s="170"/>
      <c r="D47" s="170"/>
      <c r="E47" s="170"/>
      <c r="F47" s="170"/>
    </row>
    <row r="48" spans="1:6" ht="12.75">
      <c r="A48" s="29"/>
      <c r="B48" s="30"/>
      <c r="C48" s="30"/>
      <c r="D48" s="30"/>
      <c r="E48" s="30"/>
      <c r="F48" s="30"/>
    </row>
    <row r="49" spans="1:6" ht="24.75" customHeight="1">
      <c r="A49" s="170" t="s">
        <v>296</v>
      </c>
      <c r="B49" s="170"/>
      <c r="C49" s="170"/>
      <c r="D49" s="170"/>
      <c r="E49" s="170"/>
      <c r="F49" s="170"/>
    </row>
    <row r="50" spans="1:6" ht="12.75">
      <c r="A50" s="29"/>
      <c r="B50" s="30"/>
      <c r="C50" s="30"/>
      <c r="D50" s="30"/>
      <c r="E50" s="30"/>
      <c r="F50" s="30"/>
    </row>
    <row r="51" spans="1:6" ht="27.75" customHeight="1">
      <c r="A51" s="170" t="s">
        <v>297</v>
      </c>
      <c r="B51" s="170"/>
      <c r="C51" s="170"/>
      <c r="D51" s="170"/>
      <c r="E51" s="170"/>
      <c r="F51" s="170"/>
    </row>
    <row r="52" spans="1:6" ht="12.75">
      <c r="A52" s="94"/>
      <c r="B52" s="94"/>
      <c r="C52" s="94"/>
      <c r="D52" s="94"/>
      <c r="E52" s="94"/>
      <c r="F52" s="94"/>
    </row>
    <row r="53" spans="1:6" ht="25.5" customHeight="1">
      <c r="A53" s="170" t="s">
        <v>253</v>
      </c>
      <c r="B53" s="170"/>
      <c r="C53" s="170"/>
      <c r="D53" s="170"/>
      <c r="E53" s="170"/>
      <c r="F53" s="170"/>
    </row>
    <row r="54" spans="1:6" ht="12.75">
      <c r="A54" s="29"/>
      <c r="B54" s="30"/>
      <c r="C54" s="30"/>
      <c r="D54" s="30"/>
      <c r="E54" s="30"/>
      <c r="F54" s="30"/>
    </row>
    <row r="55" spans="1:6" ht="27.75" customHeight="1">
      <c r="A55" s="170" t="s">
        <v>254</v>
      </c>
      <c r="B55" s="170"/>
      <c r="C55" s="170"/>
      <c r="D55" s="170"/>
      <c r="E55" s="170"/>
      <c r="F55" s="170"/>
    </row>
    <row r="56" spans="1:6" ht="12.75">
      <c r="A56" s="29"/>
      <c r="B56" s="30"/>
      <c r="C56" s="30"/>
      <c r="D56" s="30"/>
      <c r="E56" s="30"/>
      <c r="F56" s="30"/>
    </row>
    <row r="57" spans="1:6" ht="12.75">
      <c r="A57" s="104" t="s">
        <v>255</v>
      </c>
      <c r="B57" s="104"/>
      <c r="C57" s="104"/>
      <c r="D57" s="104"/>
      <c r="E57" s="104"/>
      <c r="F57" s="104"/>
    </row>
    <row r="59" spans="1:5" ht="12.75">
      <c r="A59" s="3" t="s">
        <v>1</v>
      </c>
      <c r="B59" s="3"/>
      <c r="C59" s="3"/>
      <c r="D59" s="11" t="s">
        <v>2</v>
      </c>
      <c r="E59" s="11"/>
    </row>
    <row r="60" spans="1:6" ht="43.5" customHeight="1">
      <c r="A60" s="104" t="s">
        <v>115</v>
      </c>
      <c r="B60" s="104"/>
      <c r="C60" s="104"/>
      <c r="D60" s="104"/>
      <c r="E60" s="104"/>
      <c r="F60" s="104"/>
    </row>
    <row r="61" spans="1:5" ht="12.75">
      <c r="A61" s="171"/>
      <c r="B61" s="171"/>
      <c r="C61" s="2" t="s">
        <v>108</v>
      </c>
      <c r="D61" s="71"/>
      <c r="E61" s="35" t="str">
        <f>'Прил.2'!D46</f>
        <v>/ _____________/</v>
      </c>
    </row>
  </sheetData>
  <sheetProtection/>
  <mergeCells count="49">
    <mergeCell ref="A4:F4"/>
    <mergeCell ref="A5:F5"/>
    <mergeCell ref="E6:F6"/>
    <mergeCell ref="C8:F8"/>
    <mergeCell ref="C9:F9"/>
    <mergeCell ref="C10:F10"/>
    <mergeCell ref="A8:B8"/>
    <mergeCell ref="A9:B9"/>
    <mergeCell ref="A10:B10"/>
    <mergeCell ref="B14:C14"/>
    <mergeCell ref="D14:E14"/>
    <mergeCell ref="B18:D18"/>
    <mergeCell ref="B19:D19"/>
    <mergeCell ref="B20:D20"/>
    <mergeCell ref="E20:F20"/>
    <mergeCell ref="B21:D21"/>
    <mergeCell ref="B22:D22"/>
    <mergeCell ref="A23:C23"/>
    <mergeCell ref="A24:D24"/>
    <mergeCell ref="B25:F25"/>
    <mergeCell ref="B26:F26"/>
    <mergeCell ref="E23:F23"/>
    <mergeCell ref="E24:F24"/>
    <mergeCell ref="E21:F21"/>
    <mergeCell ref="C40:C41"/>
    <mergeCell ref="A28:F28"/>
    <mergeCell ref="A29:B29"/>
    <mergeCell ref="C29:F29"/>
    <mergeCell ref="A30:F30"/>
    <mergeCell ref="A31:F31"/>
    <mergeCell ref="B33:F33"/>
    <mergeCell ref="A61:B61"/>
    <mergeCell ref="A49:F49"/>
    <mergeCell ref="A51:F51"/>
    <mergeCell ref="A53:F53"/>
    <mergeCell ref="A55:F55"/>
    <mergeCell ref="C34:F34"/>
    <mergeCell ref="C35:F35"/>
    <mergeCell ref="C36:F36"/>
    <mergeCell ref="A39:B39"/>
    <mergeCell ref="A40:B41"/>
    <mergeCell ref="A57:F57"/>
    <mergeCell ref="A60:C60"/>
    <mergeCell ref="D60:F60"/>
    <mergeCell ref="A42:B42"/>
    <mergeCell ref="A43:B43"/>
    <mergeCell ref="A44:B44"/>
    <mergeCell ref="A45:B45"/>
    <mergeCell ref="A47:F47"/>
  </mergeCells>
  <printOptions/>
  <pageMargins left="0.7" right="0.55208333333333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2015-10-23T11:43:52Z</cp:lastPrinted>
  <dcterms:created xsi:type="dcterms:W3CDTF">2013-12-17T10:37:23Z</dcterms:created>
  <dcterms:modified xsi:type="dcterms:W3CDTF">2016-02-09T13:47:08Z</dcterms:modified>
  <cp:category/>
  <cp:version/>
  <cp:contentType/>
  <cp:contentStatus/>
</cp:coreProperties>
</file>