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432" tabRatio="696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Цена" sheetId="7" r:id="rId7"/>
  </sheets>
  <definedNames>
    <definedName name="_GoBack" localSheetId="0">'Прил.1'!$A$31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<sst xmlns="http://schemas.openxmlformats.org/spreadsheetml/2006/main" count="216" uniqueCount="121">
  <si>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</si>
  <si>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</si>
  <si>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</si>
  <si>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</si>
  <si>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</si>
  <si>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</si>
  <si>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</si>
  <si>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</si>
  <si>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</si>
  <si>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к-во</t>
  </si>
  <si>
    <t>Наименование, обозначение (артикул)</t>
  </si>
  <si>
    <t xml:space="preserve">ПРОДАВЕЦ </t>
  </si>
  <si>
    <t>ПОКУПАТЕЛЬ</t>
  </si>
  <si>
    <t>место приемки: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</si>
  <si>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</si>
  <si>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</si>
  <si>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</si>
  <si>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</si>
  <si>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</si>
  <si>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</si>
  <si>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</si>
  <si>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</si>
  <si>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</si>
  <si>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</si>
  <si>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</si>
  <si>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</si>
  <si>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</si>
  <si>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</si>
  <si>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</si>
  <si>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</si>
  <si>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</si>
  <si>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</si>
  <si>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Приложение № 2</t>
  </si>
  <si>
    <t>Приложение № 4</t>
  </si>
  <si>
    <t>Срок исполнения обязательств Продавца</t>
  </si>
  <si>
    <t>НДС</t>
  </si>
  <si>
    <t>Стоимость, Руб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</si>
  <si>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</si>
  <si>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</si>
  <si>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</si>
  <si>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</si>
  <si>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</si>
  <si>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</si>
  <si>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</si>
  <si>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</si>
  <si>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</si>
  <si>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</si>
  <si>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</si>
  <si>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</si>
  <si>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</si>
  <si>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</si>
  <si>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</si>
  <si>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</si>
  <si>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</si>
  <si>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>Входной контроль проведен в полном объеме, предусмотренном технической документацией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</si>
  <si>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</si>
  <si>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</si>
  <si>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</si>
  <si>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</si>
  <si>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</si>
  <si>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</si>
  <si>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</si>
  <si>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1.2.</t>
  </si>
  <si>
    <t>1 шт.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</si>
  <si>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</si>
  <si>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</si>
  <si>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В стоимость Оборудования включено:</t>
  </si>
  <si>
    <t xml:space="preserve">Базовая комплектация  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</si>
  <si>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</si>
  <si>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</si>
  <si>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</si>
  <si>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</si>
  <si>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</si>
  <si>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</si>
  <si>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</si>
  <si>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</si>
  <si>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</si>
  <si>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</si>
  <si>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</si>
  <si>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20 недель</t>
  </si>
  <si>
    <t>Калибратор осциллографов 9500B/3200</t>
  </si>
  <si>
    <t>2 шт.</t>
  </si>
  <si>
    <t>Заверенная копия свидетельства об утверждении типа калибратора осциллографов 9500B</t>
  </si>
  <si>
    <t>Заверенная копия описания типа калибратора осциллографов 9500B</t>
  </si>
  <si>
    <t>Утвержденная методика поверки калибратора осциллографов 9500B</t>
  </si>
  <si>
    <t>Руководство по эксплуатации калибратора осциллографов 9500B</t>
  </si>
  <si>
    <t>Кабель питания</t>
  </si>
  <si>
    <t>Свидетельство о поверке калибратора осциллографов 9500B в качестве эталона единиц величин:</t>
  </si>
  <si>
    <t>Выносной формирователь импульсов 9510</t>
  </si>
  <si>
    <t>Выносной формирователь импульсов 9560</t>
  </si>
  <si>
    <t>Протокол поверки калибратора осциллографов 9500B в комплекте с формирователями импульсов 9510 и 9560</t>
  </si>
  <si>
    <t>единицы электрического напряжения постоянного тока 3 разряда в соотв. с 
ГОСТ 8.027-2001;</t>
  </si>
  <si>
    <t>единицы частоты напряжения переменного тока в соотв. с ГОСТ 8.129-2013;</t>
  </si>
  <si>
    <t>единицы импульсного электрического напряжения 1 разряд в соотв. с 
ГОСТ Р 8.761-2011</t>
  </si>
  <si>
    <t>В соответствии с приложением к свидетельству № 52918 об утверждении типа средств измерений 
(номер СИ в госреестре 30374-13)</t>
  </si>
  <si>
    <t>единицы импульсного электрического напряжения 1 разряда в соотв. с 
ГОСТ Р 8.761-2011</t>
  </si>
  <si>
    <t>Диполь</t>
  </si>
  <si>
    <t>Комтраст</t>
  </si>
  <si>
    <t>Коронит</t>
  </si>
  <si>
    <t>1.3.</t>
  </si>
  <si>
    <t xml:space="preserve">к Договору № ___________________ от ___________________ г. </t>
  </si>
  <si>
    <t>___________________ / Б. И. Ефремов /</t>
  </si>
  <si>
    <t xml:space="preserve">АО "Марийский машиностроительный завод"  </t>
  </si>
  <si>
    <t>Генеральный директор</t>
  </si>
  <si>
    <t>____________________ /                                     /</t>
  </si>
  <si>
    <t>____________________ / Б. И. Ефремов /</t>
  </si>
  <si>
    <t xml:space="preserve">АО "Марийский машиностроительный завод"                                                                                                                                                      </t>
  </si>
  <si>
    <t xml:space="preserve">Генеральный директор    </t>
  </si>
  <si>
    <t>___________________ /                              /</t>
  </si>
  <si>
    <t>______________________ /                            /</t>
  </si>
  <si>
    <t>Настоящий Акт составлен в соответствии с Договором № ________________ от _________________ 2016 г.</t>
  </si>
  <si>
    <t>Номер транспортного средства:</t>
  </si>
  <si>
    <t>руб.</t>
  </si>
  <si>
    <t xml:space="preserve">Генеральный директор </t>
  </si>
  <si>
    <t>___________________ /                                           /</t>
  </si>
  <si>
    <t>дата подписания</t>
  </si>
  <si>
    <t>Настоящий Акт составлен в соответствии с Договором № ________________ от ________________ 2016 г.</t>
  </si>
  <si>
    <t>Калибратор осциллографов Fluke 9500B</t>
  </si>
  <si>
    <t>единицы электрического напряжения переменного тока в соотв. с 
ГОСТ Р 8.648-2015;</t>
  </si>
  <si>
    <t>Срок исполнения обязательств Покупателя</t>
  </si>
  <si>
    <t>В течение 30 рабочих дней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</si>
</sst>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9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59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77" fontId="7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="115" zoomScaleNormal="115" zoomScalePageLayoutView="115" workbookViewId="0" topLeftCell="A13">
      <selection activeCell="B23" sqref="B23:D23"/>
    </sheetView>
  </sheetViews>
  <sheetFormatPr defaultColWidth="9.125" defaultRowHeight="12.75"/>
  <cols>
    <col min="1" max="1" width="8.50390625" style="20" customWidth="1"/>
    <col min="2" max="2" width="24.50390625" style="20" customWidth="1"/>
    <col min="3" max="3" width="14.375" style="20" customWidth="1"/>
    <col min="4" max="4" width="24.875" style="20" customWidth="1"/>
    <col min="5" max="5" width="8.625" style="20" customWidth="1"/>
    <col min="6" max="6" width="13.50390625" style="20" customWidth="1"/>
    <col min="7" max="16384" width="9.125" style="20" customWidth="1"/>
  </cols>
  <sheetData>
    <row r="1" spans="1:6" ht="21" customHeight="1">
      <c r="A1" s="85" t="s">
        <v>24</v>
      </c>
      <c r="B1" s="85"/>
      <c r="C1" s="85"/>
      <c r="D1" s="85"/>
      <c r="E1" s="85"/>
      <c r="F1" s="85"/>
    </row>
    <row r="2" spans="1:6" ht="21" customHeight="1">
      <c r="A2" s="86" t="s">
        <v>100</v>
      </c>
      <c r="B2" s="86"/>
      <c r="C2" s="86"/>
      <c r="D2" s="86"/>
      <c r="E2" s="86"/>
      <c r="F2" s="86"/>
    </row>
    <row r="3" ht="12.75">
      <c r="E3" s="24"/>
    </row>
    <row r="4" spans="1:6" ht="21" customHeight="1">
      <c r="A4" s="95" t="s">
        <v>57</v>
      </c>
      <c r="B4" s="95"/>
      <c r="C4" s="95"/>
      <c r="D4" s="95"/>
      <c r="E4" s="95"/>
      <c r="F4" s="95"/>
    </row>
    <row r="5" spans="1:6" ht="21" customHeight="1">
      <c r="A5" s="95" t="s">
        <v>117</v>
      </c>
      <c r="B5" s="95"/>
      <c r="C5" s="95"/>
      <c r="D5" s="95"/>
      <c r="E5" s="95"/>
      <c r="F5" s="95"/>
    </row>
    <row r="6" spans="1:6" ht="13.5" customHeight="1">
      <c r="A6" s="95"/>
      <c r="B6" s="95"/>
      <c r="C6" s="95"/>
      <c r="D6" s="95"/>
      <c r="E6" s="95"/>
      <c r="F6" s="95"/>
    </row>
    <row r="7" spans="1:6" ht="33" customHeight="1">
      <c r="A7" s="1" t="s">
        <v>0</v>
      </c>
      <c r="B7" s="96" t="s">
        <v>10</v>
      </c>
      <c r="C7" s="97"/>
      <c r="D7" s="98"/>
      <c r="E7" s="1" t="s">
        <v>7</v>
      </c>
      <c r="F7" s="1" t="s">
        <v>59</v>
      </c>
    </row>
    <row r="8" spans="1:6" ht="22.5" customHeight="1">
      <c r="A8" s="15">
        <v>1</v>
      </c>
      <c r="B8" s="88" t="str">
        <f>A5</f>
        <v>Калибратор осциллографов Fluke 9500B</v>
      </c>
      <c r="C8" s="89"/>
      <c r="D8" s="90"/>
      <c r="E8" s="1" t="s">
        <v>63</v>
      </c>
      <c r="F8" s="3"/>
    </row>
    <row r="9" spans="1:11" ht="22.5" customHeight="1">
      <c r="A9" s="15" t="s">
        <v>6</v>
      </c>
      <c r="B9" s="88" t="s">
        <v>67</v>
      </c>
      <c r="C9" s="89"/>
      <c r="D9" s="90"/>
      <c r="E9" s="1"/>
      <c r="F9" s="12"/>
      <c r="K9" s="26"/>
    </row>
    <row r="10" spans="1:6" ht="22.5" customHeight="1">
      <c r="A10" s="27" t="s">
        <v>68</v>
      </c>
      <c r="B10" s="82" t="s">
        <v>80</v>
      </c>
      <c r="C10" s="83"/>
      <c r="D10" s="84"/>
      <c r="E10" s="2" t="s">
        <v>63</v>
      </c>
      <c r="F10" s="38"/>
    </row>
    <row r="11" spans="1:6" ht="22.5" customHeight="1">
      <c r="A11" s="27" t="s">
        <v>69</v>
      </c>
      <c r="B11" s="82" t="s">
        <v>88</v>
      </c>
      <c r="C11" s="83"/>
      <c r="D11" s="84"/>
      <c r="E11" s="2" t="s">
        <v>81</v>
      </c>
      <c r="F11" s="39"/>
    </row>
    <row r="12" spans="1:6" ht="22.5" customHeight="1">
      <c r="A12" s="27" t="s">
        <v>70</v>
      </c>
      <c r="B12" s="82" t="s">
        <v>89</v>
      </c>
      <c r="C12" s="83"/>
      <c r="D12" s="84"/>
      <c r="E12" s="2" t="s">
        <v>63</v>
      </c>
      <c r="F12" s="39"/>
    </row>
    <row r="13" spans="1:6" ht="22.5" customHeight="1">
      <c r="A13" s="27" t="s">
        <v>71</v>
      </c>
      <c r="B13" s="82" t="s">
        <v>86</v>
      </c>
      <c r="C13" s="83"/>
      <c r="D13" s="84"/>
      <c r="E13" s="2" t="s">
        <v>63</v>
      </c>
      <c r="F13" s="39"/>
    </row>
    <row r="14" spans="1:6" ht="29.25" customHeight="1">
      <c r="A14" s="28" t="s">
        <v>72</v>
      </c>
      <c r="B14" s="102" t="s">
        <v>65</v>
      </c>
      <c r="C14" s="102"/>
      <c r="D14" s="102"/>
      <c r="E14" s="1"/>
      <c r="F14" s="39"/>
    </row>
    <row r="15" spans="1:6" ht="29.25" customHeight="1">
      <c r="A15" s="27" t="s">
        <v>73</v>
      </c>
      <c r="B15" s="103" t="s">
        <v>82</v>
      </c>
      <c r="C15" s="104"/>
      <c r="D15" s="105"/>
      <c r="E15" s="2" t="s">
        <v>63</v>
      </c>
      <c r="F15" s="39"/>
    </row>
    <row r="16" spans="1:6" ht="18" customHeight="1">
      <c r="A16" s="27" t="s">
        <v>74</v>
      </c>
      <c r="B16" s="103" t="s">
        <v>83</v>
      </c>
      <c r="C16" s="104"/>
      <c r="D16" s="105"/>
      <c r="E16" s="2" t="s">
        <v>63</v>
      </c>
      <c r="F16" s="39"/>
    </row>
    <row r="17" spans="1:6" ht="18" customHeight="1">
      <c r="A17" s="27" t="s">
        <v>75</v>
      </c>
      <c r="B17" s="103" t="s">
        <v>84</v>
      </c>
      <c r="C17" s="104"/>
      <c r="D17" s="105"/>
      <c r="E17" s="2" t="s">
        <v>63</v>
      </c>
      <c r="F17" s="39"/>
    </row>
    <row r="18" spans="1:6" ht="18" customHeight="1">
      <c r="A18" s="27" t="s">
        <v>76</v>
      </c>
      <c r="B18" s="114" t="s">
        <v>85</v>
      </c>
      <c r="C18" s="115"/>
      <c r="D18" s="116"/>
      <c r="E18" s="2" t="s">
        <v>63</v>
      </c>
      <c r="F18" s="39"/>
    </row>
    <row r="19" spans="1:6" ht="33" customHeight="1">
      <c r="A19" s="41"/>
      <c r="B19" s="114" t="s">
        <v>87</v>
      </c>
      <c r="C19" s="115"/>
      <c r="D19" s="116"/>
      <c r="E19" s="117" t="s">
        <v>63</v>
      </c>
      <c r="F19" s="39"/>
    </row>
    <row r="20" spans="1:6" ht="33" customHeight="1">
      <c r="A20" s="42"/>
      <c r="B20" s="111" t="s">
        <v>91</v>
      </c>
      <c r="C20" s="112"/>
      <c r="D20" s="113"/>
      <c r="E20" s="118"/>
      <c r="F20" s="39"/>
    </row>
    <row r="21" spans="1:6" ht="33" customHeight="1">
      <c r="A21" s="44" t="s">
        <v>77</v>
      </c>
      <c r="B21" s="111" t="s">
        <v>118</v>
      </c>
      <c r="C21" s="112"/>
      <c r="D21" s="113"/>
      <c r="E21" s="118"/>
      <c r="F21" s="39"/>
    </row>
    <row r="22" spans="1:6" ht="16.5" customHeight="1">
      <c r="A22" s="42"/>
      <c r="B22" s="111" t="s">
        <v>92</v>
      </c>
      <c r="C22" s="112"/>
      <c r="D22" s="113"/>
      <c r="E22" s="118"/>
      <c r="F22" s="39"/>
    </row>
    <row r="23" spans="1:6" ht="30" customHeight="1">
      <c r="A23" s="43"/>
      <c r="B23" s="106" t="s">
        <v>93</v>
      </c>
      <c r="C23" s="107"/>
      <c r="D23" s="108"/>
      <c r="E23" s="118"/>
      <c r="F23" s="39"/>
    </row>
    <row r="24" spans="1:6" ht="41.25" customHeight="1">
      <c r="A24" s="30" t="s">
        <v>78</v>
      </c>
      <c r="B24" s="106" t="s">
        <v>90</v>
      </c>
      <c r="C24" s="109"/>
      <c r="D24" s="110"/>
      <c r="E24" s="2" t="s">
        <v>63</v>
      </c>
      <c r="F24" s="40"/>
    </row>
    <row r="25" spans="1:6" ht="18.75" customHeight="1">
      <c r="A25" s="16"/>
      <c r="B25" s="88" t="s">
        <v>5</v>
      </c>
      <c r="C25" s="89"/>
      <c r="D25" s="89"/>
      <c r="E25" s="94"/>
      <c r="F25" s="3"/>
    </row>
    <row r="26" spans="1:6" ht="18.75" customHeight="1">
      <c r="A26" s="31"/>
      <c r="B26" s="99" t="s">
        <v>4</v>
      </c>
      <c r="C26" s="100"/>
      <c r="D26" s="101"/>
      <c r="E26" s="32"/>
      <c r="F26" s="33"/>
    </row>
    <row r="27" spans="1:6" ht="18.75" customHeight="1">
      <c r="A27" s="91" t="s">
        <v>66</v>
      </c>
      <c r="B27" s="92"/>
      <c r="C27" s="92"/>
      <c r="D27" s="92"/>
      <c r="E27" s="92"/>
      <c r="F27" s="93"/>
    </row>
    <row r="28" spans="1:6" ht="18.75" customHeight="1">
      <c r="A28" s="34" t="s">
        <v>99</v>
      </c>
      <c r="B28" s="88" t="s">
        <v>61</v>
      </c>
      <c r="C28" s="89"/>
      <c r="D28" s="89"/>
      <c r="E28" s="89"/>
      <c r="F28" s="90"/>
    </row>
    <row r="29" spans="1:6" ht="18.75" customHeight="1">
      <c r="A29" s="88" t="s">
        <v>56</v>
      </c>
      <c r="B29" s="89"/>
      <c r="C29" s="89"/>
      <c r="D29" s="89"/>
      <c r="E29" s="90"/>
      <c r="F29" s="3"/>
    </row>
    <row r="30" spans="1:6" ht="18.75" customHeight="1">
      <c r="A30" s="88" t="s">
        <v>35</v>
      </c>
      <c r="B30" s="89"/>
      <c r="C30" s="89"/>
      <c r="D30" s="90"/>
      <c r="E30" s="5">
        <v>0.18</v>
      </c>
      <c r="F30" s="3"/>
    </row>
    <row r="31" spans="1:6" ht="18.75" customHeight="1">
      <c r="A31" s="88" t="s">
        <v>8</v>
      </c>
      <c r="B31" s="89"/>
      <c r="C31" s="89"/>
      <c r="D31" s="89"/>
      <c r="E31" s="90"/>
      <c r="F31" s="3"/>
    </row>
    <row r="32" ht="12.75">
      <c r="F32" s="35"/>
    </row>
    <row r="33" spans="1:6" ht="18" customHeight="1">
      <c r="A33" s="79" t="s">
        <v>1</v>
      </c>
      <c r="B33" s="79"/>
      <c r="C33" s="79"/>
      <c r="D33" s="79" t="s">
        <v>2</v>
      </c>
      <c r="E33" s="79"/>
      <c r="F33" s="79"/>
    </row>
    <row r="34" spans="1:6" ht="18" customHeight="1">
      <c r="A34" s="87" t="s">
        <v>102</v>
      </c>
      <c r="B34" s="87"/>
      <c r="C34" s="87"/>
      <c r="D34" s="87"/>
      <c r="E34" s="87"/>
      <c r="F34" s="87"/>
    </row>
    <row r="35" spans="1:6" ht="18" customHeight="1">
      <c r="A35" s="80" t="s">
        <v>103</v>
      </c>
      <c r="B35" s="80"/>
      <c r="C35" s="80"/>
      <c r="D35" s="80"/>
      <c r="E35" s="80"/>
      <c r="F35" s="80"/>
    </row>
    <row r="36" spans="1:6" ht="18" customHeight="1">
      <c r="A36" s="80" t="s">
        <v>101</v>
      </c>
      <c r="B36" s="80"/>
      <c r="C36" s="80"/>
      <c r="D36" s="81" t="s">
        <v>104</v>
      </c>
      <c r="E36" s="81"/>
      <c r="F36" s="81"/>
    </row>
    <row r="37" spans="1:3" ht="12.75">
      <c r="A37" s="78"/>
      <c r="B37" s="78"/>
      <c r="C37" s="78"/>
    </row>
  </sheetData>
  <sheetProtection/>
  <mergeCells count="41">
    <mergeCell ref="E19:E23"/>
    <mergeCell ref="B19:D19"/>
    <mergeCell ref="B9:D9"/>
    <mergeCell ref="B14:D14"/>
    <mergeCell ref="B15:D15"/>
    <mergeCell ref="B23:D23"/>
    <mergeCell ref="B24:D24"/>
    <mergeCell ref="B20:D20"/>
    <mergeCell ref="B21:D21"/>
    <mergeCell ref="B22:D22"/>
    <mergeCell ref="B16:D16"/>
    <mergeCell ref="B17:D17"/>
    <mergeCell ref="B18:D18"/>
    <mergeCell ref="A4:F4"/>
    <mergeCell ref="A6:F6"/>
    <mergeCell ref="B7:D7"/>
    <mergeCell ref="B26:D26"/>
    <mergeCell ref="B12:D12"/>
    <mergeCell ref="A29:E29"/>
    <mergeCell ref="B8:D8"/>
    <mergeCell ref="B10:D10"/>
    <mergeCell ref="B11:D11"/>
    <mergeCell ref="A5:F5"/>
    <mergeCell ref="A36:C36"/>
    <mergeCell ref="D34:F34"/>
    <mergeCell ref="A31:E31"/>
    <mergeCell ref="A30:D30"/>
    <mergeCell ref="A27:F27"/>
    <mergeCell ref="B25:E25"/>
    <mergeCell ref="B28:F28"/>
    <mergeCell ref="A37:C37"/>
    <mergeCell ref="D33:F33"/>
    <mergeCell ref="D35:F35"/>
    <mergeCell ref="D36:F36"/>
    <mergeCell ref="B13:D13"/>
    <mergeCell ref="A1:F1"/>
    <mergeCell ref="A2:F2"/>
    <mergeCell ref="A33:C33"/>
    <mergeCell ref="A34:C34"/>
    <mergeCell ref="A35:C35"/>
  </mergeCells>
  <printOptions/>
  <pageMargins left="0.5905511811023623" right="0.3937007874015748" top="0.5905511811023623" bottom="0.2463768115942029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A5" sqref="A5:D5"/>
    </sheetView>
  </sheetViews>
  <sheetFormatPr defaultColWidth="9.125" defaultRowHeight="12.75"/>
  <cols>
    <col min="1" max="1" width="7.375" style="46" customWidth="1"/>
    <col min="2" max="2" width="39.875" style="46" customWidth="1"/>
    <col min="3" max="3" width="17.875" style="46" customWidth="1"/>
    <col min="4" max="4" width="24.125" style="46" customWidth="1"/>
    <col min="5" max="16384" width="9.125" style="46" customWidth="1"/>
  </cols>
  <sheetData>
    <row r="1" spans="1:4" ht="21.75" customHeight="1">
      <c r="A1" s="45"/>
      <c r="B1" s="45"/>
      <c r="D1" s="21" t="s">
        <v>32</v>
      </c>
    </row>
    <row r="2" spans="1:4" ht="21.75" customHeight="1">
      <c r="A2" s="123" t="s">
        <v>64</v>
      </c>
      <c r="B2" s="123"/>
      <c r="C2" s="123"/>
      <c r="D2" s="123"/>
    </row>
    <row r="4" spans="1:4" ht="24" customHeight="1">
      <c r="A4" s="124" t="s">
        <v>43</v>
      </c>
      <c r="B4" s="124"/>
      <c r="C4" s="124"/>
      <c r="D4" s="124"/>
    </row>
    <row r="5" spans="1:4" ht="24" customHeight="1">
      <c r="A5" s="125" t="str">
        <f>'Прил.1'!A5</f>
        <v>Калибратор осциллографов Fluke 9500B</v>
      </c>
      <c r="B5" s="125"/>
      <c r="C5" s="125"/>
      <c r="D5" s="125"/>
    </row>
    <row r="6" ht="11.25" customHeight="1"/>
    <row r="7" spans="1:7" ht="28.5" customHeight="1">
      <c r="A7" s="11" t="s">
        <v>0</v>
      </c>
      <c r="B7" s="127" t="s">
        <v>60</v>
      </c>
      <c r="C7" s="128"/>
      <c r="D7" s="129"/>
      <c r="E7" s="47"/>
      <c r="F7" s="47"/>
      <c r="G7" s="47"/>
    </row>
    <row r="8" spans="1:4" ht="39.75" customHeight="1">
      <c r="A8" s="10">
        <v>1</v>
      </c>
      <c r="B8" s="126" t="s">
        <v>94</v>
      </c>
      <c r="C8" s="126"/>
      <c r="D8" s="126"/>
    </row>
    <row r="9" spans="1:4" ht="20.25" customHeight="1">
      <c r="A9" s="13"/>
      <c r="B9" s="122"/>
      <c r="C9" s="122"/>
      <c r="D9" s="122"/>
    </row>
    <row r="10" spans="1:4" ht="20.25" customHeight="1">
      <c r="A10" s="13"/>
      <c r="B10" s="48"/>
      <c r="C10" s="48"/>
      <c r="D10" s="48"/>
    </row>
    <row r="11" spans="1:4" ht="20.25" customHeight="1">
      <c r="A11" s="13"/>
      <c r="B11" s="48"/>
      <c r="C11" s="48"/>
      <c r="D11" s="48"/>
    </row>
    <row r="12" spans="1:4" ht="20.25" customHeight="1">
      <c r="A12" s="13"/>
      <c r="B12" s="48"/>
      <c r="C12" s="48"/>
      <c r="D12" s="48"/>
    </row>
    <row r="13" spans="1:4" ht="20.25" customHeight="1">
      <c r="A13" s="13"/>
      <c r="B13" s="48"/>
      <c r="C13" s="48"/>
      <c r="D13" s="48"/>
    </row>
    <row r="14" spans="2:4" ht="13.5">
      <c r="B14" s="20"/>
      <c r="C14" s="20"/>
      <c r="D14" s="20"/>
    </row>
    <row r="15" spans="1:5" ht="24" customHeight="1">
      <c r="A15" s="130" t="s">
        <v>1</v>
      </c>
      <c r="B15" s="130"/>
      <c r="C15" s="79" t="s">
        <v>2</v>
      </c>
      <c r="D15" s="79"/>
      <c r="E15" s="49"/>
    </row>
    <row r="16" spans="1:6" ht="24" customHeight="1">
      <c r="A16" s="87" t="s">
        <v>106</v>
      </c>
      <c r="B16" s="87"/>
      <c r="C16" s="120"/>
      <c r="D16" s="120"/>
      <c r="E16" s="14"/>
      <c r="F16" s="9"/>
    </row>
    <row r="17" spans="1:5" ht="24" customHeight="1">
      <c r="A17" s="119" t="s">
        <v>107</v>
      </c>
      <c r="B17" s="119"/>
      <c r="C17" s="80"/>
      <c r="D17" s="80"/>
      <c r="E17" s="20"/>
    </row>
    <row r="18" spans="1:4" ht="24" customHeight="1">
      <c r="A18" s="119" t="s">
        <v>105</v>
      </c>
      <c r="B18" s="119"/>
      <c r="C18" s="121" t="s">
        <v>108</v>
      </c>
      <c r="D18" s="121"/>
    </row>
  </sheetData>
  <sheetProtection/>
  <mergeCells count="14">
    <mergeCell ref="A2:D2"/>
    <mergeCell ref="A4:D4"/>
    <mergeCell ref="A5:D5"/>
    <mergeCell ref="B8:D8"/>
    <mergeCell ref="B7:D7"/>
    <mergeCell ref="A15:B15"/>
    <mergeCell ref="A18:B18"/>
    <mergeCell ref="C15:D15"/>
    <mergeCell ref="C16:D16"/>
    <mergeCell ref="C17:D17"/>
    <mergeCell ref="C18:D18"/>
    <mergeCell ref="B9:D9"/>
    <mergeCell ref="A17:B17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Layout" zoomScale="115" zoomScalePageLayoutView="115" workbookViewId="0" topLeftCell="A1">
      <selection activeCell="E10" sqref="E10"/>
    </sheetView>
  </sheetViews>
  <sheetFormatPr defaultColWidth="9.125" defaultRowHeight="12.75"/>
  <cols>
    <col min="1" max="1" width="4.00390625" style="20" customWidth="1"/>
    <col min="2" max="2" width="30.625" style="20" customWidth="1"/>
    <col min="3" max="3" width="7.125" style="20" customWidth="1"/>
    <col min="4" max="7" width="24.50390625" style="20" customWidth="1"/>
    <col min="8" max="16384" width="9.125" style="20" customWidth="1"/>
  </cols>
  <sheetData>
    <row r="1" spans="5:7" ht="12.75" customHeight="1">
      <c r="E1" s="21"/>
      <c r="G1" s="21" t="s">
        <v>25</v>
      </c>
    </row>
    <row r="2" ht="14.25" customHeight="1">
      <c r="G2" s="22" t="s">
        <v>64</v>
      </c>
    </row>
    <row r="3" ht="15" customHeight="1">
      <c r="F3" s="24"/>
    </row>
    <row r="4" spans="1:7" ht="20.25" customHeight="1">
      <c r="A4" s="95" t="s">
        <v>45</v>
      </c>
      <c r="B4" s="95"/>
      <c r="C4" s="95"/>
      <c r="D4" s="95"/>
      <c r="E4" s="95"/>
      <c r="F4" s="95"/>
      <c r="G4" s="95"/>
    </row>
    <row r="5" spans="1:7" ht="20.25" customHeight="1">
      <c r="A5" s="95" t="str">
        <f>'Прил.1'!A5</f>
        <v>Калибратор осциллографов Fluke 9500B</v>
      </c>
      <c r="B5" s="95"/>
      <c r="C5" s="95"/>
      <c r="D5" s="95"/>
      <c r="E5" s="95"/>
      <c r="F5" s="95"/>
      <c r="G5" s="95"/>
    </row>
    <row r="7" spans="1:7" ht="21.75" customHeight="1">
      <c r="A7" s="132" t="s">
        <v>0</v>
      </c>
      <c r="B7" s="132" t="s">
        <v>23</v>
      </c>
      <c r="C7" s="132" t="s">
        <v>9</v>
      </c>
      <c r="D7" s="134" t="s">
        <v>34</v>
      </c>
      <c r="E7" s="134"/>
      <c r="F7" s="96" t="s">
        <v>119</v>
      </c>
      <c r="G7" s="98"/>
    </row>
    <row r="8" spans="1:7" ht="87" customHeight="1">
      <c r="A8" s="133"/>
      <c r="B8" s="133"/>
      <c r="C8" s="133"/>
      <c r="D8" s="96" t="s">
        <v>37</v>
      </c>
      <c r="E8" s="98"/>
      <c r="F8" s="96" t="s">
        <v>46</v>
      </c>
      <c r="G8" s="98"/>
    </row>
    <row r="9" spans="1:22" s="2" customFormat="1" ht="54.75" customHeight="1">
      <c r="A9" s="1">
        <v>1</v>
      </c>
      <c r="B9" s="4" t="str">
        <f>A5</f>
        <v>Калибратор осциллографов Fluke 9500B</v>
      </c>
      <c r="C9" s="1" t="s">
        <v>63</v>
      </c>
      <c r="D9" s="135" t="s">
        <v>79</v>
      </c>
      <c r="E9" s="136"/>
      <c r="F9" s="96" t="s">
        <v>120</v>
      </c>
      <c r="G9" s="9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7" ht="32.25" customHeight="1">
      <c r="A10" s="51"/>
      <c r="B10" s="6"/>
      <c r="C10" s="6"/>
      <c r="D10" s="6"/>
      <c r="E10" s="6"/>
      <c r="F10" s="6"/>
      <c r="G10" s="6"/>
    </row>
    <row r="11" spans="1:7" ht="21" customHeight="1">
      <c r="A11" s="131" t="s">
        <v>1</v>
      </c>
      <c r="B11" s="131"/>
      <c r="C11" s="131"/>
      <c r="D11" s="131"/>
      <c r="E11" s="37"/>
      <c r="F11" s="79" t="s">
        <v>2</v>
      </c>
      <c r="G11" s="79"/>
    </row>
    <row r="12" spans="1:7" ht="21" customHeight="1">
      <c r="A12" s="81" t="s">
        <v>40</v>
      </c>
      <c r="B12" s="81"/>
      <c r="C12" s="81"/>
      <c r="D12" s="81"/>
      <c r="E12" s="37"/>
      <c r="F12" s="79"/>
      <c r="G12" s="79"/>
    </row>
    <row r="13" spans="1:7" ht="21" customHeight="1">
      <c r="A13" s="87" t="s">
        <v>103</v>
      </c>
      <c r="B13" s="87"/>
      <c r="C13" s="87"/>
      <c r="D13" s="87"/>
      <c r="E13" s="7"/>
      <c r="F13" s="87"/>
      <c r="G13" s="87"/>
    </row>
    <row r="14" spans="1:7" ht="21" customHeight="1">
      <c r="A14" s="78" t="s">
        <v>105</v>
      </c>
      <c r="B14" s="78"/>
      <c r="C14" s="78"/>
      <c r="D14" s="78"/>
      <c r="E14" s="24"/>
      <c r="F14" s="78" t="s">
        <v>109</v>
      </c>
      <c r="G14" s="78"/>
    </row>
  </sheetData>
  <sheetProtection/>
  <mergeCells count="19">
    <mergeCell ref="D7:E7"/>
    <mergeCell ref="F7:G7"/>
    <mergeCell ref="A4:G4"/>
    <mergeCell ref="A5:G5"/>
    <mergeCell ref="A13:D13"/>
    <mergeCell ref="B7:B8"/>
    <mergeCell ref="A7:A8"/>
    <mergeCell ref="C7:C8"/>
    <mergeCell ref="D8:E8"/>
    <mergeCell ref="D9:E9"/>
    <mergeCell ref="F8:G8"/>
    <mergeCell ref="F9:G9"/>
    <mergeCell ref="A11:D11"/>
    <mergeCell ref="A12:D12"/>
    <mergeCell ref="A14:D14"/>
    <mergeCell ref="F11:G11"/>
    <mergeCell ref="F12:G12"/>
    <mergeCell ref="F13:G13"/>
    <mergeCell ref="F14:G14"/>
  </mergeCells>
  <printOptions/>
  <pageMargins left="0.3937007874015748" right="0.3937007874015748" top="0.5905511811023623" bottom="0.7874015748031497" header="0" footer="0.3937007874015748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Layout" zoomScale="115" zoomScalePageLayoutView="115" workbookViewId="0" topLeftCell="A7">
      <selection activeCell="B36" sqref="B36:G36"/>
    </sheetView>
  </sheetViews>
  <sheetFormatPr defaultColWidth="9.125" defaultRowHeight="12.75"/>
  <cols>
    <col min="1" max="1" width="7.50390625" style="20" customWidth="1"/>
    <col min="2" max="2" width="14.375" style="20" customWidth="1"/>
    <col min="3" max="3" width="3.625" style="20" customWidth="1"/>
    <col min="4" max="4" width="9.125" style="20" customWidth="1"/>
    <col min="5" max="6" width="13.75390625" style="20" customWidth="1"/>
    <col min="7" max="7" width="8.25390625" style="20" customWidth="1"/>
    <col min="8" max="8" width="10.125" style="20" customWidth="1"/>
    <col min="9" max="9" width="13.50390625" style="20" customWidth="1"/>
    <col min="10" max="10" width="14.625" style="20" hidden="1" customWidth="1"/>
    <col min="11" max="16384" width="9.125" style="20" customWidth="1"/>
  </cols>
  <sheetData>
    <row r="1" spans="1:10" s="22" customFormat="1" ht="19.5" customHeight="1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2" customFormat="1" ht="19.5" customHeight="1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1" customHeight="1">
      <c r="A3" s="52"/>
      <c r="H3" s="22"/>
      <c r="I3" s="144" t="s">
        <v>39</v>
      </c>
      <c r="J3" s="144"/>
    </row>
    <row r="4" spans="1:10" ht="20.25" customHeight="1">
      <c r="A4" s="95" t="s">
        <v>38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0.25" customHeight="1">
      <c r="A5" s="138" t="str">
        <f>'Прил.1'!A5</f>
        <v>Калибратор осциллографов Fluke 9500B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21" customHeight="1">
      <c r="A6" s="25"/>
      <c r="B6" s="25"/>
      <c r="C6" s="25"/>
      <c r="D6" s="25"/>
      <c r="E6" s="25"/>
      <c r="F6" s="25"/>
      <c r="G6" s="54" t="s">
        <v>19</v>
      </c>
      <c r="H6" s="152" t="s">
        <v>115</v>
      </c>
      <c r="I6" s="152"/>
      <c r="J6" s="62"/>
    </row>
    <row r="7" spans="1:10" ht="12.75">
      <c r="A7" s="25"/>
      <c r="B7" s="25"/>
      <c r="C7" s="25"/>
      <c r="D7" s="25"/>
      <c r="E7" s="25"/>
      <c r="F7" s="25"/>
      <c r="G7" s="55"/>
      <c r="H7" s="55"/>
      <c r="I7" s="55"/>
      <c r="J7" s="55"/>
    </row>
    <row r="8" spans="1:11" ht="21" customHeight="1">
      <c r="A8" s="25"/>
      <c r="B8" s="36" t="s">
        <v>11</v>
      </c>
      <c r="C8" s="153"/>
      <c r="D8" s="153"/>
      <c r="E8" s="153"/>
      <c r="F8" s="153"/>
      <c r="G8" s="153"/>
      <c r="H8" s="153"/>
      <c r="I8" s="153"/>
      <c r="J8" s="153"/>
      <c r="K8" s="36"/>
    </row>
    <row r="9" spans="1:10" ht="21" customHeight="1">
      <c r="A9" s="25"/>
      <c r="B9" s="36" t="s">
        <v>12</v>
      </c>
      <c r="C9" s="89" t="s">
        <v>40</v>
      </c>
      <c r="D9" s="89"/>
      <c r="E9" s="89"/>
      <c r="F9" s="89"/>
      <c r="G9" s="89"/>
      <c r="H9" s="89"/>
      <c r="I9" s="89"/>
      <c r="J9" s="89"/>
    </row>
    <row r="10" spans="1:10" ht="21" customHeight="1">
      <c r="A10" s="25"/>
      <c r="B10" s="36" t="s">
        <v>13</v>
      </c>
      <c r="C10" s="89" t="s">
        <v>41</v>
      </c>
      <c r="D10" s="89"/>
      <c r="E10" s="89"/>
      <c r="F10" s="89"/>
      <c r="G10" s="89"/>
      <c r="H10" s="89"/>
      <c r="I10" s="89"/>
      <c r="J10" s="89"/>
    </row>
    <row r="11" spans="1:10" ht="12.7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1" customHeight="1">
      <c r="A12" s="131" t="s">
        <v>110</v>
      </c>
      <c r="B12" s="131"/>
      <c r="C12" s="131"/>
      <c r="D12" s="131"/>
      <c r="E12" s="131"/>
      <c r="F12" s="131"/>
      <c r="G12" s="131"/>
      <c r="H12" s="131"/>
      <c r="I12" s="131"/>
      <c r="J12" s="23"/>
    </row>
    <row r="13" spans="1:10" ht="21" customHeight="1">
      <c r="A13" s="53" t="s">
        <v>3</v>
      </c>
      <c r="B13" s="79" t="s">
        <v>14</v>
      </c>
      <c r="C13" s="79"/>
      <c r="D13" s="79"/>
      <c r="E13" s="79"/>
      <c r="F13" s="79"/>
      <c r="G13" s="79"/>
      <c r="H13" s="79"/>
      <c r="I13" s="79"/>
      <c r="J13" s="37"/>
    </row>
    <row r="14" spans="1:10" ht="21" customHeight="1">
      <c r="A14" s="53"/>
      <c r="B14" s="37" t="s">
        <v>15</v>
      </c>
      <c r="C14" s="140" t="str">
        <f>A5</f>
        <v>Калибратор осциллографов Fluke 9500B</v>
      </c>
      <c r="D14" s="140"/>
      <c r="E14" s="140"/>
      <c r="F14" s="140"/>
      <c r="G14" s="140"/>
      <c r="H14" s="140"/>
      <c r="I14" s="140"/>
      <c r="J14" s="140"/>
    </row>
    <row r="15" spans="1:10" ht="21" customHeight="1">
      <c r="A15" s="53"/>
      <c r="B15" s="37" t="s">
        <v>111</v>
      </c>
      <c r="C15" s="37"/>
      <c r="D15" s="37"/>
      <c r="E15" s="100"/>
      <c r="F15" s="100"/>
      <c r="G15" s="100"/>
      <c r="H15" s="100"/>
      <c r="I15" s="100"/>
      <c r="J15" s="37"/>
    </row>
    <row r="16" spans="1:10" ht="21" customHeight="1">
      <c r="A16" s="53"/>
      <c r="B16" s="37" t="s">
        <v>16</v>
      </c>
      <c r="C16" s="37"/>
      <c r="D16" s="141"/>
      <c r="E16" s="141"/>
      <c r="F16" s="141"/>
      <c r="G16" s="141"/>
      <c r="H16" s="141"/>
      <c r="I16" s="141"/>
      <c r="J16" s="37"/>
    </row>
    <row r="17" spans="1:10" ht="21" customHeight="1">
      <c r="A17" s="53"/>
      <c r="B17" s="37" t="s">
        <v>17</v>
      </c>
      <c r="C17" s="141"/>
      <c r="D17" s="141"/>
      <c r="E17" s="141"/>
      <c r="F17" s="141"/>
      <c r="G17" s="141"/>
      <c r="H17" s="141"/>
      <c r="I17" s="55" t="s">
        <v>18</v>
      </c>
      <c r="J17" s="57"/>
    </row>
    <row r="18" spans="1:10" ht="21" customHeight="1">
      <c r="A18" s="53" t="s">
        <v>22</v>
      </c>
      <c r="B18" s="138" t="s">
        <v>29</v>
      </c>
      <c r="C18" s="138"/>
      <c r="D18" s="138"/>
      <c r="E18" s="138"/>
      <c r="F18" s="138"/>
      <c r="G18" s="139"/>
      <c r="H18" s="139"/>
      <c r="I18" s="63" t="s">
        <v>112</v>
      </c>
      <c r="J18" s="57" t="s">
        <v>30</v>
      </c>
    </row>
    <row r="20" spans="1:10" ht="36.75" customHeight="1">
      <c r="A20" s="1" t="s">
        <v>0</v>
      </c>
      <c r="B20" s="134" t="s">
        <v>10</v>
      </c>
      <c r="C20" s="134"/>
      <c r="D20" s="134"/>
      <c r="E20" s="134"/>
      <c r="F20" s="134"/>
      <c r="G20" s="134"/>
      <c r="H20" s="1" t="s">
        <v>7</v>
      </c>
      <c r="I20" s="1" t="s">
        <v>36</v>
      </c>
      <c r="J20" s="64"/>
    </row>
    <row r="21" spans="1:10" ht="21" customHeight="1">
      <c r="A21" s="1" t="s">
        <v>3</v>
      </c>
      <c r="B21" s="145" t="str">
        <f>C14</f>
        <v>Калибратор осциллографов Fluke 9500B</v>
      </c>
      <c r="C21" s="145"/>
      <c r="D21" s="145"/>
      <c r="E21" s="145"/>
      <c r="F21" s="145"/>
      <c r="G21" s="145"/>
      <c r="H21" s="1" t="s">
        <v>63</v>
      </c>
      <c r="I21" s="64"/>
      <c r="J21" s="64"/>
    </row>
    <row r="22" spans="1:15" ht="21" customHeight="1">
      <c r="A22" s="8" t="s">
        <v>6</v>
      </c>
      <c r="B22" s="145" t="s">
        <v>31</v>
      </c>
      <c r="C22" s="145"/>
      <c r="D22" s="145"/>
      <c r="E22" s="145"/>
      <c r="F22" s="145"/>
      <c r="G22" s="145"/>
      <c r="H22" s="2"/>
      <c r="I22" s="59"/>
      <c r="J22" s="59"/>
      <c r="O22" s="26"/>
    </row>
    <row r="23" spans="1:10" ht="21" customHeight="1">
      <c r="A23" s="27" t="s">
        <v>68</v>
      </c>
      <c r="B23" s="137" t="s">
        <v>80</v>
      </c>
      <c r="C23" s="137"/>
      <c r="D23" s="137"/>
      <c r="E23" s="137"/>
      <c r="F23" s="137"/>
      <c r="G23" s="137"/>
      <c r="H23" s="2" t="s">
        <v>63</v>
      </c>
      <c r="I23" s="65"/>
      <c r="J23" s="65"/>
    </row>
    <row r="24" spans="1:10" ht="21" customHeight="1">
      <c r="A24" s="27" t="s">
        <v>69</v>
      </c>
      <c r="B24" s="137" t="s">
        <v>88</v>
      </c>
      <c r="C24" s="137"/>
      <c r="D24" s="137"/>
      <c r="E24" s="137"/>
      <c r="F24" s="137"/>
      <c r="G24" s="137"/>
      <c r="H24" s="2" t="s">
        <v>81</v>
      </c>
      <c r="I24" s="65"/>
      <c r="J24" s="65"/>
    </row>
    <row r="25" spans="1:10" ht="21" customHeight="1">
      <c r="A25" s="27" t="s">
        <v>70</v>
      </c>
      <c r="B25" s="137" t="s">
        <v>89</v>
      </c>
      <c r="C25" s="137"/>
      <c r="D25" s="137"/>
      <c r="E25" s="137"/>
      <c r="F25" s="137"/>
      <c r="G25" s="137"/>
      <c r="H25" s="2" t="s">
        <v>63</v>
      </c>
      <c r="I25" s="65"/>
      <c r="J25" s="65"/>
    </row>
    <row r="26" spans="1:10" ht="21" customHeight="1">
      <c r="A26" s="27" t="s">
        <v>71</v>
      </c>
      <c r="B26" s="137" t="s">
        <v>86</v>
      </c>
      <c r="C26" s="137"/>
      <c r="D26" s="137"/>
      <c r="E26" s="137"/>
      <c r="F26" s="137"/>
      <c r="G26" s="137"/>
      <c r="H26" s="2" t="s">
        <v>63</v>
      </c>
      <c r="I26" s="65"/>
      <c r="J26" s="65"/>
    </row>
    <row r="27" spans="1:10" ht="36" customHeight="1">
      <c r="A27" s="28" t="s">
        <v>72</v>
      </c>
      <c r="B27" s="102" t="s">
        <v>65</v>
      </c>
      <c r="C27" s="102"/>
      <c r="D27" s="102"/>
      <c r="E27" s="102"/>
      <c r="F27" s="102"/>
      <c r="G27" s="102"/>
      <c r="H27" s="1"/>
      <c r="I27" s="65"/>
      <c r="J27" s="65"/>
    </row>
    <row r="28" spans="1:10" ht="30.75" customHeight="1">
      <c r="A28" s="27" t="s">
        <v>73</v>
      </c>
      <c r="B28" s="146" t="s">
        <v>82</v>
      </c>
      <c r="C28" s="146"/>
      <c r="D28" s="146"/>
      <c r="E28" s="146"/>
      <c r="F28" s="146"/>
      <c r="G28" s="146"/>
      <c r="H28" s="2" t="s">
        <v>63</v>
      </c>
      <c r="I28" s="65"/>
      <c r="J28" s="65"/>
    </row>
    <row r="29" spans="1:10" ht="21" customHeight="1">
      <c r="A29" s="27" t="s">
        <v>74</v>
      </c>
      <c r="B29" s="146" t="s">
        <v>83</v>
      </c>
      <c r="C29" s="146"/>
      <c r="D29" s="146"/>
      <c r="E29" s="146"/>
      <c r="F29" s="146"/>
      <c r="G29" s="146"/>
      <c r="H29" s="2" t="s">
        <v>63</v>
      </c>
      <c r="I29" s="65"/>
      <c r="J29" s="65"/>
    </row>
    <row r="30" spans="1:10" ht="21" customHeight="1">
      <c r="A30" s="27" t="s">
        <v>75</v>
      </c>
      <c r="B30" s="146" t="s">
        <v>84</v>
      </c>
      <c r="C30" s="146"/>
      <c r="D30" s="146"/>
      <c r="E30" s="146"/>
      <c r="F30" s="146"/>
      <c r="G30" s="146"/>
      <c r="H30" s="2" t="s">
        <v>63</v>
      </c>
      <c r="I30" s="65"/>
      <c r="J30" s="65"/>
    </row>
    <row r="31" spans="1:10" ht="21" customHeight="1">
      <c r="A31" s="76" t="s">
        <v>76</v>
      </c>
      <c r="B31" s="146" t="s">
        <v>85</v>
      </c>
      <c r="C31" s="146"/>
      <c r="D31" s="146"/>
      <c r="E31" s="146"/>
      <c r="F31" s="146"/>
      <c r="G31" s="146"/>
      <c r="H31" s="77" t="s">
        <v>63</v>
      </c>
      <c r="I31" s="65"/>
      <c r="J31" s="65"/>
    </row>
    <row r="32" spans="1:10" ht="33" customHeight="1">
      <c r="A32" s="70"/>
      <c r="B32" s="105" t="s">
        <v>87</v>
      </c>
      <c r="C32" s="146"/>
      <c r="D32" s="146"/>
      <c r="E32" s="146"/>
      <c r="F32" s="146"/>
      <c r="G32" s="103"/>
      <c r="H32" s="73"/>
      <c r="I32" s="72"/>
      <c r="J32" s="65"/>
    </row>
    <row r="33" spans="1:10" ht="33" customHeight="1">
      <c r="A33" s="44" t="s">
        <v>77</v>
      </c>
      <c r="B33" s="105" t="s">
        <v>91</v>
      </c>
      <c r="C33" s="146"/>
      <c r="D33" s="146"/>
      <c r="E33" s="146"/>
      <c r="F33" s="146"/>
      <c r="G33" s="103"/>
      <c r="H33" s="74" t="s">
        <v>63</v>
      </c>
      <c r="I33" s="72"/>
      <c r="J33" s="65"/>
    </row>
    <row r="34" spans="1:10" ht="33" customHeight="1">
      <c r="A34" s="44"/>
      <c r="B34" s="105" t="s">
        <v>118</v>
      </c>
      <c r="C34" s="146"/>
      <c r="D34" s="146"/>
      <c r="E34" s="146"/>
      <c r="F34" s="146"/>
      <c r="G34" s="103"/>
      <c r="H34" s="74"/>
      <c r="I34" s="72"/>
      <c r="J34" s="65"/>
    </row>
    <row r="35" spans="1:10" ht="22.5" customHeight="1">
      <c r="A35" s="44"/>
      <c r="B35" s="105" t="s">
        <v>92</v>
      </c>
      <c r="C35" s="146"/>
      <c r="D35" s="146"/>
      <c r="E35" s="146"/>
      <c r="F35" s="146"/>
      <c r="G35" s="103"/>
      <c r="H35" s="74"/>
      <c r="I35" s="72"/>
      <c r="J35" s="65"/>
    </row>
    <row r="36" spans="1:10" ht="32.25" customHeight="1">
      <c r="A36" s="71"/>
      <c r="B36" s="105" t="s">
        <v>95</v>
      </c>
      <c r="C36" s="147"/>
      <c r="D36" s="147"/>
      <c r="E36" s="147"/>
      <c r="F36" s="147"/>
      <c r="G36" s="148"/>
      <c r="H36" s="75"/>
      <c r="I36" s="72"/>
      <c r="J36" s="65"/>
    </row>
    <row r="37" spans="1:10" ht="33" customHeight="1">
      <c r="A37" s="30" t="s">
        <v>78</v>
      </c>
      <c r="B37" s="146" t="s">
        <v>90</v>
      </c>
      <c r="C37" s="146"/>
      <c r="D37" s="146"/>
      <c r="E37" s="146"/>
      <c r="F37" s="146"/>
      <c r="G37" s="146"/>
      <c r="H37" s="2" t="s">
        <v>63</v>
      </c>
      <c r="I37" s="65"/>
      <c r="J37" s="65"/>
    </row>
    <row r="38" spans="1:10" ht="20.25" customHeight="1">
      <c r="A38" s="58"/>
      <c r="B38" s="145" t="s">
        <v>5</v>
      </c>
      <c r="C38" s="145"/>
      <c r="D38" s="145"/>
      <c r="E38" s="145"/>
      <c r="F38" s="145"/>
      <c r="G38" s="145"/>
      <c r="H38" s="1"/>
      <c r="I38" s="142"/>
      <c r="J38" s="142"/>
    </row>
    <row r="39" spans="1:10" ht="20.25" customHeight="1">
      <c r="A39" s="59"/>
      <c r="B39" s="149" t="s">
        <v>4</v>
      </c>
      <c r="C39" s="149"/>
      <c r="D39" s="149"/>
      <c r="E39" s="149"/>
      <c r="F39" s="149"/>
      <c r="G39" s="149"/>
      <c r="H39" s="149"/>
      <c r="I39" s="151"/>
      <c r="J39" s="151"/>
    </row>
    <row r="40" spans="1:10" ht="20.25" customHeight="1">
      <c r="A40" s="145" t="s">
        <v>35</v>
      </c>
      <c r="B40" s="145"/>
      <c r="C40" s="145"/>
      <c r="D40" s="145"/>
      <c r="E40" s="145"/>
      <c r="F40" s="145"/>
      <c r="G40" s="145"/>
      <c r="H40" s="5">
        <v>0.18</v>
      </c>
      <c r="I40" s="142"/>
      <c r="J40" s="142"/>
    </row>
    <row r="41" spans="1:10" ht="20.25" customHeight="1">
      <c r="A41" s="143" t="s">
        <v>8</v>
      </c>
      <c r="B41" s="143"/>
      <c r="C41" s="143"/>
      <c r="D41" s="143"/>
      <c r="E41" s="143"/>
      <c r="F41" s="143"/>
      <c r="G41" s="143"/>
      <c r="H41" s="143"/>
      <c r="I41" s="142"/>
      <c r="J41" s="142"/>
    </row>
    <row r="42" spans="1:10" ht="20.25" customHeight="1">
      <c r="A42" s="150" t="s">
        <v>21</v>
      </c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0" ht="20.25" customHeight="1">
      <c r="A43" s="60" t="s">
        <v>62</v>
      </c>
      <c r="B43" s="137" t="s">
        <v>61</v>
      </c>
      <c r="C43" s="137"/>
      <c r="D43" s="137"/>
      <c r="E43" s="137"/>
      <c r="F43" s="137"/>
      <c r="G43" s="137"/>
      <c r="H43" s="137"/>
      <c r="I43" s="137"/>
      <c r="J43" s="137"/>
    </row>
    <row r="44" spans="1:10" ht="12.75">
      <c r="A44" s="24"/>
      <c r="B44" s="7"/>
      <c r="C44" s="7"/>
      <c r="D44" s="7"/>
      <c r="E44" s="7"/>
      <c r="F44" s="7"/>
      <c r="G44" s="7"/>
      <c r="H44" s="7"/>
      <c r="I44" s="7"/>
      <c r="J44" s="7"/>
    </row>
    <row r="45" spans="1:10" s="29" customFormat="1" ht="18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s="29" customFormat="1" ht="18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0" s="29" customFormat="1" ht="18" customHeight="1">
      <c r="A47" s="80"/>
      <c r="B47" s="80"/>
      <c r="C47" s="80"/>
      <c r="D47" s="80"/>
      <c r="E47" s="80"/>
      <c r="F47" s="78"/>
      <c r="G47" s="78"/>
      <c r="H47" s="78"/>
      <c r="I47" s="78"/>
      <c r="J47" s="78"/>
    </row>
    <row r="48" spans="1:10" s="29" customFormat="1" ht="18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</row>
  </sheetData>
  <sheetProtection/>
  <mergeCells count="53">
    <mergeCell ref="A2:J2"/>
    <mergeCell ref="A4:J4"/>
    <mergeCell ref="H6:I6"/>
    <mergeCell ref="C8:J8"/>
    <mergeCell ref="C9:J9"/>
    <mergeCell ref="A5:J5"/>
    <mergeCell ref="B20:G20"/>
    <mergeCell ref="B22:G22"/>
    <mergeCell ref="B23:G23"/>
    <mergeCell ref="B32:G32"/>
    <mergeCell ref="B43:J43"/>
    <mergeCell ref="B35:G35"/>
    <mergeCell ref="B39:H39"/>
    <mergeCell ref="A42:J42"/>
    <mergeCell ref="I39:J39"/>
    <mergeCell ref="B33:G33"/>
    <mergeCell ref="B38:G38"/>
    <mergeCell ref="B27:G27"/>
    <mergeCell ref="B29:G29"/>
    <mergeCell ref="B30:G30"/>
    <mergeCell ref="B25:G25"/>
    <mergeCell ref="B24:G24"/>
    <mergeCell ref="B34:G34"/>
    <mergeCell ref="B37:G37"/>
    <mergeCell ref="B36:G36"/>
    <mergeCell ref="I41:J41"/>
    <mergeCell ref="A41:H41"/>
    <mergeCell ref="I3:J3"/>
    <mergeCell ref="A1:J1"/>
    <mergeCell ref="I40:J40"/>
    <mergeCell ref="A40:G40"/>
    <mergeCell ref="I38:J38"/>
    <mergeCell ref="B28:G28"/>
    <mergeCell ref="B31:G31"/>
    <mergeCell ref="B21:G21"/>
    <mergeCell ref="C10:J10"/>
    <mergeCell ref="A12:I12"/>
    <mergeCell ref="B13:I13"/>
    <mergeCell ref="B18:F18"/>
    <mergeCell ref="G18:H18"/>
    <mergeCell ref="C14:J14"/>
    <mergeCell ref="D16:I16"/>
    <mergeCell ref="C17:H17"/>
    <mergeCell ref="F45:J45"/>
    <mergeCell ref="F46:J46"/>
    <mergeCell ref="F47:J47"/>
    <mergeCell ref="F48:J48"/>
    <mergeCell ref="E15:I15"/>
    <mergeCell ref="B26:G26"/>
    <mergeCell ref="A45:E45"/>
    <mergeCell ref="A46:E46"/>
    <mergeCell ref="A47:E47"/>
    <mergeCell ref="A48:E48"/>
  </mergeCells>
  <printOptions/>
  <pageMargins left="0.5905511811023623" right="0.3937007874015748" top="0.5905511811023623" bottom="0.38405797101449274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4">
      <selection activeCell="A21" sqref="A21:C21"/>
    </sheetView>
  </sheetViews>
  <sheetFormatPr defaultColWidth="9.125" defaultRowHeight="12.75"/>
  <cols>
    <col min="1" max="1" width="7.50390625" style="20" customWidth="1"/>
    <col min="2" max="2" width="15.00390625" style="20" customWidth="1"/>
    <col min="3" max="3" width="16.875" style="20" customWidth="1"/>
    <col min="4" max="4" width="9.375" style="20" customWidth="1"/>
    <col min="5" max="5" width="18.50390625" style="20" customWidth="1"/>
    <col min="6" max="6" width="12.00390625" style="20" customWidth="1"/>
    <col min="7" max="7" width="14.625" style="20" customWidth="1"/>
    <col min="8" max="16384" width="9.125" style="20" customWidth="1"/>
  </cols>
  <sheetData>
    <row r="1" spans="1:7" ht="24.75" customHeight="1">
      <c r="A1" s="85" t="s">
        <v>26</v>
      </c>
      <c r="B1" s="85"/>
      <c r="C1" s="85"/>
      <c r="D1" s="85"/>
      <c r="E1" s="85"/>
      <c r="F1" s="85"/>
      <c r="G1" s="85"/>
    </row>
    <row r="2" spans="1:7" ht="24.75" customHeight="1">
      <c r="A2" s="86" t="s">
        <v>64</v>
      </c>
      <c r="B2" s="86"/>
      <c r="C2" s="86"/>
      <c r="D2" s="86"/>
      <c r="E2" s="86"/>
      <c r="F2" s="86"/>
      <c r="G2" s="86"/>
    </row>
    <row r="3" spans="1:7" ht="21" customHeight="1">
      <c r="A3" s="52"/>
      <c r="E3" s="22"/>
      <c r="F3" s="144"/>
      <c r="G3" s="144"/>
    </row>
    <row r="4" spans="1:7" ht="22.5" customHeight="1">
      <c r="A4" s="95" t="s">
        <v>49</v>
      </c>
      <c r="B4" s="95"/>
      <c r="C4" s="95"/>
      <c r="D4" s="95"/>
      <c r="E4" s="95"/>
      <c r="F4" s="95"/>
      <c r="G4" s="95"/>
    </row>
    <row r="5" spans="1:7" ht="22.5" customHeight="1">
      <c r="A5" s="138" t="str">
        <f>'Прил.1'!A5</f>
        <v>Калибратор осциллографов Fluke 9500B</v>
      </c>
      <c r="B5" s="138"/>
      <c r="C5" s="138"/>
      <c r="D5" s="138"/>
      <c r="E5" s="138"/>
      <c r="F5" s="138"/>
      <c r="G5" s="138"/>
    </row>
    <row r="6" spans="1:7" ht="12.75">
      <c r="A6" s="25"/>
      <c r="B6" s="25"/>
      <c r="C6" s="25"/>
      <c r="D6" s="55"/>
      <c r="E6" s="55"/>
      <c r="F6" s="55"/>
      <c r="G6" s="55"/>
    </row>
    <row r="7" spans="1:8" ht="21" customHeight="1">
      <c r="A7" s="25"/>
      <c r="B7" s="36" t="s">
        <v>11</v>
      </c>
      <c r="C7" s="153"/>
      <c r="D7" s="153"/>
      <c r="E7" s="153"/>
      <c r="F7" s="153"/>
      <c r="G7" s="153"/>
      <c r="H7" s="36"/>
    </row>
    <row r="8" spans="1:7" ht="21" customHeight="1">
      <c r="A8" s="25"/>
      <c r="B8" s="36" t="s">
        <v>12</v>
      </c>
      <c r="C8" s="89" t="s">
        <v>40</v>
      </c>
      <c r="D8" s="89"/>
      <c r="E8" s="89"/>
      <c r="F8" s="89"/>
      <c r="G8" s="89"/>
    </row>
    <row r="9" spans="1:7" ht="21" customHeight="1">
      <c r="A9" s="25"/>
      <c r="B9" s="36" t="s">
        <v>13</v>
      </c>
      <c r="C9" s="89" t="s">
        <v>41</v>
      </c>
      <c r="D9" s="89"/>
      <c r="E9" s="89"/>
      <c r="F9" s="89"/>
      <c r="G9" s="89"/>
    </row>
    <row r="10" spans="1:7" ht="21" customHeight="1">
      <c r="A10" s="37"/>
      <c r="B10" s="37" t="s">
        <v>15</v>
      </c>
      <c r="C10" s="100" t="str">
        <f>A5</f>
        <v>Калибратор осциллографов Fluke 9500B</v>
      </c>
      <c r="D10" s="100"/>
      <c r="E10" s="100"/>
      <c r="F10" s="100"/>
      <c r="G10" s="100"/>
    </row>
    <row r="11" spans="1:7" ht="21" customHeight="1">
      <c r="A11" s="37"/>
      <c r="B11" s="37"/>
      <c r="C11" s="37"/>
      <c r="D11" s="56"/>
      <c r="E11" s="56"/>
      <c r="F11" s="56"/>
      <c r="G11" s="56"/>
    </row>
    <row r="12" spans="1:7" ht="25.5" customHeight="1">
      <c r="A12" s="66" t="s">
        <v>50</v>
      </c>
      <c r="B12" s="155" t="s">
        <v>51</v>
      </c>
      <c r="C12" s="156"/>
      <c r="D12" s="156"/>
      <c r="E12" s="156"/>
      <c r="F12" s="156"/>
      <c r="G12" s="157"/>
    </row>
    <row r="13" spans="1:12" ht="21" customHeight="1">
      <c r="A13" s="66">
        <v>1</v>
      </c>
      <c r="B13" s="158" t="s">
        <v>52</v>
      </c>
      <c r="C13" s="158"/>
      <c r="D13" s="158"/>
      <c r="E13" s="158"/>
      <c r="F13" s="158"/>
      <c r="G13" s="158"/>
      <c r="L13" s="26"/>
    </row>
    <row r="14" spans="1:7" ht="21" customHeight="1">
      <c r="A14" s="66">
        <v>2</v>
      </c>
      <c r="B14" s="158" t="s">
        <v>55</v>
      </c>
      <c r="C14" s="158"/>
      <c r="D14" s="158"/>
      <c r="E14" s="158"/>
      <c r="F14" s="158"/>
      <c r="G14" s="158"/>
    </row>
    <row r="15" ht="9" customHeight="1"/>
    <row r="17" ht="15.75" customHeight="1"/>
    <row r="18" ht="12.75" customHeight="1"/>
    <row r="19" spans="1:7" ht="26.25" customHeight="1">
      <c r="A19" s="131" t="s">
        <v>1</v>
      </c>
      <c r="B19" s="131"/>
      <c r="C19" s="131"/>
      <c r="D19" s="36"/>
      <c r="E19" s="79" t="s">
        <v>2</v>
      </c>
      <c r="F19" s="79"/>
      <c r="G19" s="79"/>
    </row>
    <row r="20" spans="1:7" ht="26.25" customHeight="1">
      <c r="A20" s="120" t="s">
        <v>40</v>
      </c>
      <c r="B20" s="120"/>
      <c r="C20" s="120"/>
      <c r="D20" s="14"/>
      <c r="E20" s="87"/>
      <c r="F20" s="87"/>
      <c r="G20" s="87"/>
    </row>
    <row r="21" spans="1:7" ht="26.25" customHeight="1">
      <c r="A21" s="80" t="s">
        <v>113</v>
      </c>
      <c r="B21" s="80"/>
      <c r="C21" s="80"/>
      <c r="E21" s="154"/>
      <c r="F21" s="154"/>
      <c r="G21" s="154"/>
    </row>
    <row r="22" spans="1:7" ht="26.25" customHeight="1">
      <c r="A22" s="80" t="s">
        <v>105</v>
      </c>
      <c r="B22" s="80"/>
      <c r="C22" s="80"/>
      <c r="E22" s="81" t="s">
        <v>114</v>
      </c>
      <c r="F22" s="81"/>
      <c r="G22" s="81"/>
    </row>
    <row r="23" ht="12.75" customHeight="1"/>
    <row r="24" ht="14.25" customHeight="1"/>
    <row r="25" ht="13.5" customHeight="1"/>
    <row r="26" ht="14.25" customHeight="1"/>
    <row r="27" ht="19.5" customHeight="1"/>
    <row r="28" ht="13.5" customHeight="1"/>
    <row r="30" ht="15" customHeight="1"/>
    <row r="31" ht="12.75" customHeight="1"/>
    <row r="32" ht="12" customHeight="1"/>
    <row r="33" ht="13.5" customHeight="1"/>
    <row r="35" ht="14.25" customHeight="1"/>
    <row r="37" ht="47.25" customHeight="1"/>
    <row r="38" ht="12" customHeight="1"/>
  </sheetData>
  <sheetProtection/>
  <mergeCells count="20">
    <mergeCell ref="A4:G4"/>
    <mergeCell ref="A5:G5"/>
    <mergeCell ref="E21:G21"/>
    <mergeCell ref="E22:G22"/>
    <mergeCell ref="E20:G20"/>
    <mergeCell ref="C10:G10"/>
    <mergeCell ref="E19:G19"/>
    <mergeCell ref="B12:G12"/>
    <mergeCell ref="B13:G13"/>
    <mergeCell ref="B14:G14"/>
    <mergeCell ref="A1:G1"/>
    <mergeCell ref="A19:C19"/>
    <mergeCell ref="A20:C20"/>
    <mergeCell ref="A21:C21"/>
    <mergeCell ref="A22:C22"/>
    <mergeCell ref="C7:G7"/>
    <mergeCell ref="C8:G8"/>
    <mergeCell ref="C9:G9"/>
    <mergeCell ref="A2:G2"/>
    <mergeCell ref="F3:G3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1">
      <selection activeCell="A25" sqref="A25:G25"/>
    </sheetView>
  </sheetViews>
  <sheetFormatPr defaultColWidth="9.125" defaultRowHeight="12.75"/>
  <cols>
    <col min="1" max="1" width="4.00390625" style="20" customWidth="1"/>
    <col min="2" max="2" width="17.50390625" style="20" customWidth="1"/>
    <col min="3" max="5" width="16.25390625" style="20" customWidth="1"/>
    <col min="6" max="6" width="9.50390625" style="20" customWidth="1"/>
    <col min="7" max="7" width="14.625" style="20" customWidth="1"/>
    <col min="8" max="16384" width="9.125" style="20" customWidth="1"/>
  </cols>
  <sheetData>
    <row r="1" spans="1:7" ht="20.25" customHeight="1">
      <c r="A1" s="85" t="s">
        <v>27</v>
      </c>
      <c r="B1" s="85"/>
      <c r="C1" s="85"/>
      <c r="D1" s="85"/>
      <c r="E1" s="85"/>
      <c r="F1" s="85"/>
      <c r="G1" s="85"/>
    </row>
    <row r="2" spans="1:7" ht="20.25" customHeight="1">
      <c r="A2" s="86" t="s">
        <v>64</v>
      </c>
      <c r="B2" s="86"/>
      <c r="C2" s="86"/>
      <c r="D2" s="86"/>
      <c r="E2" s="86"/>
      <c r="F2" s="86"/>
      <c r="G2" s="86"/>
    </row>
    <row r="3" spans="1:7" ht="14.25" customHeight="1">
      <c r="A3" s="52"/>
      <c r="E3" s="22"/>
      <c r="F3" s="144" t="s">
        <v>39</v>
      </c>
      <c r="G3" s="144"/>
    </row>
    <row r="4" spans="1:7" ht="21.75" customHeight="1">
      <c r="A4" s="95" t="s">
        <v>58</v>
      </c>
      <c r="B4" s="95"/>
      <c r="C4" s="95"/>
      <c r="D4" s="95"/>
      <c r="E4" s="95"/>
      <c r="F4" s="95"/>
      <c r="G4" s="95"/>
    </row>
    <row r="5" spans="1:7" ht="21.75" customHeight="1">
      <c r="A5" s="95" t="str">
        <f>'Прил.1'!A5</f>
        <v>Калибратор осциллографов Fluke 9500B</v>
      </c>
      <c r="B5" s="95"/>
      <c r="C5" s="95"/>
      <c r="D5" s="95"/>
      <c r="E5" s="95"/>
      <c r="F5" s="95"/>
      <c r="G5" s="95"/>
    </row>
    <row r="6" spans="1:7" ht="21" customHeight="1">
      <c r="A6" s="25"/>
      <c r="B6" s="25"/>
      <c r="C6" s="25"/>
      <c r="D6" s="25"/>
      <c r="E6" s="54" t="s">
        <v>19</v>
      </c>
      <c r="F6" s="161" t="s">
        <v>115</v>
      </c>
      <c r="G6" s="161"/>
    </row>
    <row r="7" spans="1:7" ht="12.75">
      <c r="A7" s="25"/>
      <c r="B7" s="25"/>
      <c r="C7" s="25"/>
      <c r="D7" s="25"/>
      <c r="E7" s="25"/>
      <c r="F7" s="25"/>
      <c r="G7" s="25"/>
    </row>
    <row r="8" spans="1:8" ht="21" customHeight="1">
      <c r="A8" s="25"/>
      <c r="B8" s="36" t="s">
        <v>11</v>
      </c>
      <c r="C8" s="153"/>
      <c r="D8" s="153"/>
      <c r="E8" s="153"/>
      <c r="F8" s="153"/>
      <c r="G8" s="153"/>
      <c r="H8" s="36"/>
    </row>
    <row r="9" spans="1:7" ht="21" customHeight="1">
      <c r="A9" s="25"/>
      <c r="B9" s="36" t="s">
        <v>12</v>
      </c>
      <c r="C9" s="89" t="s">
        <v>47</v>
      </c>
      <c r="D9" s="89"/>
      <c r="E9" s="89"/>
      <c r="F9" s="89"/>
      <c r="G9" s="89"/>
    </row>
    <row r="10" spans="1:7" ht="21" customHeight="1">
      <c r="A10" s="25"/>
      <c r="B10" s="36" t="s">
        <v>44</v>
      </c>
      <c r="C10" s="89" t="s">
        <v>42</v>
      </c>
      <c r="D10" s="89"/>
      <c r="E10" s="89"/>
      <c r="F10" s="89"/>
      <c r="G10" s="89"/>
    </row>
    <row r="11" spans="1:7" ht="14.25" customHeight="1">
      <c r="A11" s="25"/>
      <c r="B11" s="25"/>
      <c r="C11" s="25"/>
      <c r="D11" s="25"/>
      <c r="E11" s="25"/>
      <c r="F11" s="25"/>
      <c r="G11" s="25"/>
    </row>
    <row r="12" spans="1:7" ht="32.25" customHeight="1">
      <c r="A12" s="131" t="s">
        <v>116</v>
      </c>
      <c r="B12" s="131"/>
      <c r="C12" s="131"/>
      <c r="D12" s="131"/>
      <c r="E12" s="131"/>
      <c r="F12" s="131"/>
      <c r="G12" s="131"/>
    </row>
    <row r="13" spans="1:7" ht="40.5" customHeight="1">
      <c r="A13" s="53" t="s">
        <v>3</v>
      </c>
      <c r="B13" s="160" t="s">
        <v>48</v>
      </c>
      <c r="C13" s="160"/>
      <c r="D13" s="160"/>
      <c r="E13" s="160"/>
      <c r="F13" s="160"/>
      <c r="G13" s="160"/>
    </row>
    <row r="14" ht="13.5" customHeight="1"/>
    <row r="15" spans="1:7" ht="21" customHeight="1">
      <c r="A15" s="37"/>
      <c r="B15" s="37" t="s">
        <v>15</v>
      </c>
      <c r="C15" s="141" t="str">
        <f>A5</f>
        <v>Калибратор осциллографов Fluke 9500B</v>
      </c>
      <c r="D15" s="141"/>
      <c r="E15" s="141"/>
      <c r="F15" s="141"/>
      <c r="G15" s="141"/>
    </row>
    <row r="16" spans="1:7" ht="21" customHeight="1">
      <c r="A16" s="37"/>
      <c r="B16" s="37" t="s">
        <v>20</v>
      </c>
      <c r="C16" s="100"/>
      <c r="D16" s="100"/>
      <c r="E16" s="100"/>
      <c r="F16" s="100"/>
      <c r="G16" s="100"/>
    </row>
    <row r="17" spans="1:7" ht="21" customHeight="1">
      <c r="A17" s="37"/>
      <c r="B17" s="37" t="s">
        <v>28</v>
      </c>
      <c r="C17" s="100"/>
      <c r="D17" s="100"/>
      <c r="E17" s="100"/>
      <c r="F17" s="100"/>
      <c r="G17" s="100"/>
    </row>
    <row r="18" spans="1:7" ht="21" customHeight="1">
      <c r="A18" s="24"/>
      <c r="B18" s="7"/>
      <c r="C18" s="7"/>
      <c r="D18" s="7"/>
      <c r="E18" s="7"/>
      <c r="F18" s="7"/>
      <c r="G18" s="7"/>
    </row>
    <row r="19" spans="1:7" ht="39" customHeight="1">
      <c r="A19" s="159" t="s">
        <v>54</v>
      </c>
      <c r="B19" s="159"/>
      <c r="C19" s="159"/>
      <c r="D19" s="159"/>
      <c r="E19" s="159"/>
      <c r="F19" s="159"/>
      <c r="G19" s="159"/>
    </row>
    <row r="20" spans="1:7" ht="15" customHeight="1">
      <c r="A20" s="50"/>
      <c r="B20" s="50"/>
      <c r="C20" s="50"/>
      <c r="D20" s="50"/>
      <c r="E20" s="50"/>
      <c r="F20" s="50"/>
      <c r="G20" s="50"/>
    </row>
    <row r="21" spans="1:7" ht="31.5" customHeight="1">
      <c r="A21" s="159" t="s">
        <v>53</v>
      </c>
      <c r="B21" s="159"/>
      <c r="C21" s="159"/>
      <c r="D21" s="159"/>
      <c r="E21" s="159"/>
      <c r="F21" s="159"/>
      <c r="G21" s="159"/>
    </row>
    <row r="22" spans="1:7" ht="15" customHeight="1">
      <c r="A22" s="159"/>
      <c r="B22" s="159"/>
      <c r="C22" s="159"/>
      <c r="D22" s="159"/>
      <c r="E22" s="159"/>
      <c r="F22" s="159"/>
      <c r="G22" s="159"/>
    </row>
    <row r="23" spans="1:7" ht="15" customHeight="1">
      <c r="A23" s="50"/>
      <c r="B23" s="50"/>
      <c r="C23" s="50"/>
      <c r="D23" s="50"/>
      <c r="E23" s="50"/>
      <c r="F23" s="50"/>
      <c r="G23" s="50"/>
    </row>
    <row r="24" spans="1:7" s="46" customFormat="1" ht="13.5">
      <c r="A24" s="159"/>
      <c r="B24" s="159"/>
      <c r="C24" s="159"/>
      <c r="D24" s="159"/>
      <c r="E24" s="159"/>
      <c r="F24" s="159"/>
      <c r="G24" s="159"/>
    </row>
    <row r="25" spans="1:7" s="46" customFormat="1" ht="13.5">
      <c r="A25" s="159"/>
      <c r="B25" s="159"/>
      <c r="C25" s="159"/>
      <c r="D25" s="159"/>
      <c r="E25" s="159"/>
      <c r="F25" s="159"/>
      <c r="G25" s="159"/>
    </row>
    <row r="26" spans="1:7" s="46" customFormat="1" ht="13.5">
      <c r="A26" s="50"/>
      <c r="B26" s="50"/>
      <c r="C26" s="50"/>
      <c r="D26" s="50"/>
      <c r="E26" s="50"/>
      <c r="F26" s="50"/>
      <c r="G26" s="50"/>
    </row>
    <row r="27" spans="1:7" s="46" customFormat="1" ht="13.5">
      <c r="A27" s="159"/>
      <c r="B27" s="159"/>
      <c r="C27" s="159"/>
      <c r="D27" s="159"/>
      <c r="E27" s="159"/>
      <c r="F27" s="159"/>
      <c r="G27" s="159"/>
    </row>
    <row r="28" s="46" customFormat="1" ht="13.5"/>
    <row r="29" spans="1:7" ht="13.5">
      <c r="A29" s="46"/>
      <c r="B29" s="46"/>
      <c r="C29" s="46"/>
      <c r="D29" s="46"/>
      <c r="E29" s="46"/>
      <c r="F29" s="46"/>
      <c r="G29" s="46"/>
    </row>
    <row r="30" spans="1:5" ht="12.75">
      <c r="A30" s="36"/>
      <c r="E30" s="37"/>
    </row>
    <row r="31" spans="1:7" ht="12.75">
      <c r="A31" s="67"/>
      <c r="B31" s="67"/>
      <c r="C31" s="67"/>
      <c r="D31" s="67"/>
      <c r="E31" s="67"/>
      <c r="F31" s="67"/>
      <c r="G31" s="67"/>
    </row>
    <row r="32" spans="1:7" ht="12.75">
      <c r="A32" s="68"/>
      <c r="B32" s="68"/>
      <c r="C32" s="61"/>
      <c r="D32" s="69"/>
      <c r="E32" s="68"/>
      <c r="F32" s="68"/>
      <c r="G32" s="69"/>
    </row>
  </sheetData>
  <sheetProtection/>
  <mergeCells count="20">
    <mergeCell ref="A5:G5"/>
    <mergeCell ref="F6:G6"/>
    <mergeCell ref="A19:G19"/>
    <mergeCell ref="A25:G25"/>
    <mergeCell ref="A27:G27"/>
    <mergeCell ref="A22:G22"/>
    <mergeCell ref="A24:G24"/>
    <mergeCell ref="C16:G16"/>
    <mergeCell ref="C17:G17"/>
    <mergeCell ref="A21:G21"/>
    <mergeCell ref="A1:G1"/>
    <mergeCell ref="C8:G8"/>
    <mergeCell ref="C9:G9"/>
    <mergeCell ref="C10:G10"/>
    <mergeCell ref="A12:G12"/>
    <mergeCell ref="C15:G15"/>
    <mergeCell ref="A2:G2"/>
    <mergeCell ref="A4:G4"/>
    <mergeCell ref="F3:G3"/>
    <mergeCell ref="B13:G13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5" sqref="F5:H5"/>
    </sheetView>
  </sheetViews>
  <sheetFormatPr defaultColWidth="9.00390625" defaultRowHeight="12.75"/>
  <cols>
    <col min="4" max="4" width="22.375" style="0" customWidth="1"/>
    <col min="6" max="6" width="13.50390625" style="0" customWidth="1"/>
    <col min="7" max="7" width="11.50390625" style="0" customWidth="1"/>
    <col min="8" max="8" width="15.375" style="0" customWidth="1"/>
  </cols>
  <sheetData>
    <row r="1" spans="6:8" ht="15">
      <c r="F1" s="18" t="s">
        <v>96</v>
      </c>
      <c r="G1" s="18" t="s">
        <v>97</v>
      </c>
      <c r="H1" s="18" t="s">
        <v>98</v>
      </c>
    </row>
    <row r="2" spans="1:8" ht="12.75">
      <c r="A2" s="17" t="s">
        <v>68</v>
      </c>
      <c r="B2" s="82" t="s">
        <v>80</v>
      </c>
      <c r="C2" s="83"/>
      <c r="D2" s="84"/>
      <c r="E2" s="2" t="s">
        <v>63</v>
      </c>
      <c r="F2" s="19">
        <v>4105501</v>
      </c>
      <c r="G2" s="19">
        <v>4228666</v>
      </c>
      <c r="H2">
        <v>4313239.32</v>
      </c>
    </row>
    <row r="3" spans="1:8" ht="12.75">
      <c r="A3" s="17" t="s">
        <v>69</v>
      </c>
      <c r="B3" s="162" t="s">
        <v>88</v>
      </c>
      <c r="C3" s="163"/>
      <c r="D3" s="164"/>
      <c r="E3" s="2" t="s">
        <v>81</v>
      </c>
      <c r="F3" s="19">
        <v>1028504</v>
      </c>
      <c r="G3" s="19">
        <f>529679*2</f>
        <v>1059358</v>
      </c>
      <c r="H3">
        <f>540272.58*2</f>
        <v>1080545.16</v>
      </c>
    </row>
    <row r="4" spans="1:8" ht="12.75">
      <c r="A4" s="17" t="s">
        <v>70</v>
      </c>
      <c r="B4" s="162" t="s">
        <v>89</v>
      </c>
      <c r="C4" s="163"/>
      <c r="D4" s="164"/>
      <c r="E4" s="2" t="s">
        <v>63</v>
      </c>
      <c r="F4" s="19">
        <v>1402359</v>
      </c>
      <c r="G4" s="19">
        <v>1444429</v>
      </c>
      <c r="H4">
        <v>1473317.58</v>
      </c>
    </row>
    <row r="5" spans="6:8" ht="12.75">
      <c r="F5" s="19">
        <f>SUM(F2:F4)</f>
        <v>6536364</v>
      </c>
      <c r="G5" s="19">
        <f>SUM(G2:G4)</f>
        <v>6732453</v>
      </c>
      <c r="H5" s="19">
        <f>SUM(H2:H4)</f>
        <v>6867102.0600000005</v>
      </c>
    </row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2016-10-18T12:16:14Z</cp:lastPrinted>
  <dcterms:created xsi:type="dcterms:W3CDTF">2013-12-17T10:37:23Z</dcterms:created>
  <dcterms:modified xsi:type="dcterms:W3CDTF">2016-10-18T12:16:17Z</dcterms:modified>
  <cp:category/>
  <cp:version/>
  <cp:contentType/>
  <cp:contentStatus/>
</cp:coreProperties>
</file>