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0" yWindow="45" windowWidth="12885" windowHeight="12705" tabRatio="696" activeTab="6"/>
  </bookViews>
  <sheets>
    <sheet name="Прил.1" sheetId="1" r:id="rId1"/>
    <sheet name="Прил.2" sheetId="7" r:id="rId2"/>
    <sheet name="Прил.3" sheetId="16" r:id="rId3"/>
    <sheet name="Прил.4" sheetId="11" r:id="rId4"/>
    <sheet name="Прил5." sheetId="9" r:id="rId5"/>
    <sheet name="Прил.6" sheetId="12" r:id="rId6"/>
    <sheet name="Прил.7" sheetId="13" r:id="rId7"/>
  </sheets>
  <definedNames>
    <definedName name="_GoBack" localSheetId="0">Прил.1!#REF!</definedName>
    <definedName name="_xlnm.Print_Area" localSheetId="0">Прил.1!$A$1:$F$39</definedName>
    <definedName name="_xlnm.Print_Area" localSheetId="1">Прил.2!$A$1:$E$55</definedName>
    <definedName name="_xlnm.Print_Area" localSheetId="3">Прил.4!$A$1:$F$36</definedName>
    <definedName name="_xlnm.Print_Area" localSheetId="5">Прил.6!$A$1:$C$33</definedName>
  </definedNames>
  <calcPr calcId="145621" refMode="R1C1"/>
</workbook>
</file>

<file path=xl/calcChain.xml><?xml version="1.0" encoding="utf-8"?>
<calcChain xmlns="http://schemas.openxmlformats.org/spreadsheetml/2006/main">
  <c r="I20" i="9" l="1"/>
  <c r="J31" i="9"/>
  <c r="J32" i="9" s="1"/>
  <c r="H15" i="9" s="1"/>
  <c r="I30" i="9"/>
  <c r="I29" i="9"/>
  <c r="I28" i="9"/>
  <c r="I27" i="9"/>
  <c r="I24" i="9"/>
  <c r="I23" i="9"/>
  <c r="I22" i="9"/>
  <c r="I21" i="9"/>
  <c r="A5" i="13"/>
  <c r="D31" i="13" s="1"/>
  <c r="A6" i="12"/>
  <c r="A2" i="9"/>
  <c r="B18" i="9" s="1"/>
  <c r="A5" i="11"/>
  <c r="A5" i="16"/>
  <c r="A5" i="7"/>
  <c r="B18" i="13"/>
  <c r="B17" i="13"/>
  <c r="F29" i="11"/>
  <c r="E36" i="7"/>
  <c r="B9" i="1"/>
  <c r="J33" i="9" l="1"/>
  <c r="B13" i="16"/>
  <c r="D11" i="9" l="1"/>
</calcChain>
</file>

<file path=xl/sharedStrings.xml><?xml version="1.0" encoding="utf-8"?>
<sst xmlns="http://schemas.openxmlformats.org/spreadsheetml/2006/main" count="355" uniqueCount="252">
  <si>
    <t>№ п/п</t>
  </si>
  <si>
    <t>От Покупателя:</t>
  </si>
  <si>
    <t>От Продавца:</t>
  </si>
  <si>
    <t>1.</t>
  </si>
  <si>
    <t>Продавец обязуется передать следующие Оборудование и произвести следующие виды Работ, а Покупатель принять и оплатить данное Оборудование и данные Работы.</t>
  </si>
  <si>
    <t>1.1.</t>
  </si>
  <si>
    <t>1.2.</t>
  </si>
  <si>
    <t>СПЕЦИФИКАЦИЯ ЦЕНОВАЯ ОБОРУДОВАНИЯ И РАБОТ</t>
  </si>
  <si>
    <t>Наименование, обозначение (артикул)</t>
  </si>
  <si>
    <t xml:space="preserve">ПРОДАВЕЦ </t>
  </si>
  <si>
    <t>ПОКУПАТЕЛЬ</t>
  </si>
  <si>
    <t>место приемки:</t>
  </si>
  <si>
    <t>ПРОДАВЕЦ поставил, а ПОКУПАТЕЛЬ принял Оборудование в комплекте:</t>
  </si>
  <si>
    <t>Наименование:</t>
  </si>
  <si>
    <t>Упаковочный лист:</t>
  </si>
  <si>
    <t>тарных мест</t>
  </si>
  <si>
    <t xml:space="preserve">от </t>
  </si>
  <si>
    <t>Продавец обязуется передать следующие Оборудование и произвести следующие виды Работ, а Покупатель принять данное Оборудование и данные Работы в сроки согласно графика.</t>
  </si>
  <si>
    <t>2.</t>
  </si>
  <si>
    <t>Наименование оборудования</t>
  </si>
  <si>
    <t>Приложение № 1</t>
  </si>
  <si>
    <t>Приложение № 2</t>
  </si>
  <si>
    <t>Приложение № 3</t>
  </si>
  <si>
    <t>Стоимость поставленного оборудования с НДС составляет:</t>
  </si>
  <si>
    <t>Сумма, руб</t>
  </si>
  <si>
    <t>Стоимость услуг по доставке, упаковке и маркировке.</t>
  </si>
  <si>
    <t>Генеральный директор</t>
  </si>
  <si>
    <t>Приложение № 4</t>
  </si>
  <si>
    <t>АКТ  О ПРИЕМЕ - ПЕРЕДАЧЕ ОБОРУДОВАНИЯ</t>
  </si>
  <si>
    <t>1.1.1.</t>
  </si>
  <si>
    <t>1.1.2.</t>
  </si>
  <si>
    <t>1.1.3.</t>
  </si>
  <si>
    <t>1.1.4.</t>
  </si>
  <si>
    <t>1.1.5.</t>
  </si>
  <si>
    <t>1.2.1.</t>
  </si>
  <si>
    <t>1.2.2.</t>
  </si>
  <si>
    <t>/Б.И.Ефремов/</t>
  </si>
  <si>
    <t>(форма)</t>
  </si>
  <si>
    <t>424003, Россия, Республика Марий Эл,  г. Йошкар-Ола, улица Суворова, д. 15</t>
  </si>
  <si>
    <t xml:space="preserve">ТЕХНИЧЕСКАЯ СПЕЦИФИКАЦИЯ ОБОРУДОВАНИЯ </t>
  </si>
  <si>
    <t>Базовая комплектация</t>
  </si>
  <si>
    <t>Итого Базовая комплектация</t>
  </si>
  <si>
    <t>Итого Оборудование</t>
  </si>
  <si>
    <t>к-во, шт.</t>
  </si>
  <si>
    <t>ПРОГРАММА ИНСТРУКТАЖА</t>
  </si>
  <si>
    <t>№</t>
  </si>
  <si>
    <t>Приложение № 6</t>
  </si>
  <si>
    <t>ПРОГРАММА  ОКОНЧАТЕЛЬНОЙ ПРИЕМКИ ОБОРУДОВАНИЯ</t>
  </si>
  <si>
    <t>место проведения:</t>
  </si>
  <si>
    <t>Серийный номер:</t>
  </si>
  <si>
    <t>Год выпуска:</t>
  </si>
  <si>
    <t>Приложение № 7</t>
  </si>
  <si>
    <t>Продавец поставил Оборудование в комплекте и выполнил Работы, а Покупатель принял согласно программе окончательной приемки Оборудования (Приложение № 6 к Договору):</t>
  </si>
  <si>
    <t>Стоимость Работ с НДС составляет:</t>
  </si>
  <si>
    <t>1</t>
  </si>
  <si>
    <t>Работы и услуги</t>
  </si>
  <si>
    <t>Примечания:</t>
  </si>
  <si>
    <t>2</t>
  </si>
  <si>
    <t>2.1.</t>
  </si>
  <si>
    <t>2.2.</t>
  </si>
  <si>
    <t>Срок поставки оборудования и выполнения работ</t>
  </si>
  <si>
    <t>ГРАФИК ПОСТАВКИ ОБОРУДОВАНИЯ И ВЫПОЛНЕНИЯ РАБОТ</t>
  </si>
  <si>
    <t>/ Б.И.Ефремов /</t>
  </si>
  <si>
    <t>Итого за работы</t>
  </si>
  <si>
    <t>В стоимость Работ включено:</t>
  </si>
  <si>
    <t>Командировочные расходы на персонала Продавца.</t>
  </si>
  <si>
    <t>Итого стоимость Оборудования и Работ</t>
  </si>
  <si>
    <t>Всего с НДС</t>
  </si>
  <si>
    <t xml:space="preserve">АО «Марийский машиностроительный завод» 
Генеральный директор                                                        </t>
  </si>
  <si>
    <t>/ Б. И. Ефремов /</t>
  </si>
  <si>
    <t>/ _____________/</t>
  </si>
  <si>
    <t>Технические характеристики</t>
  </si>
  <si>
    <t>Параметры</t>
  </si>
  <si>
    <t xml:space="preserve">АО «Марийский машиностроительный завод»   </t>
  </si>
  <si>
    <t>АО «Марийский машиностроительный завод»                                                                   Генеральный директор</t>
  </si>
  <si>
    <t>Содержание</t>
  </si>
  <si>
    <t>Требования техники безопасности при эксплуатации и обслуживании машины</t>
  </si>
  <si>
    <t>Общее устройство машины, ознакомление с управлением, назначением и устройством основных систем машины</t>
  </si>
  <si>
    <t>Назначение кнопок пульта управления</t>
  </si>
  <si>
    <t>3.1.</t>
  </si>
  <si>
    <t>Включение, запуск и выключение машины</t>
  </si>
  <si>
    <t>3.2.</t>
  </si>
  <si>
    <t>Аварийная остановка</t>
  </si>
  <si>
    <t>3.3.</t>
  </si>
  <si>
    <t xml:space="preserve">Работа в рабочих режимах </t>
  </si>
  <si>
    <t>Система управления</t>
  </si>
  <si>
    <t>4.1.</t>
  </si>
  <si>
    <t>Назначение системы</t>
  </si>
  <si>
    <t>4.2.</t>
  </si>
  <si>
    <t>Описание работы системы</t>
  </si>
  <si>
    <t>Техническое обслуживание машины</t>
  </si>
  <si>
    <t>5.1.</t>
  </si>
  <si>
    <t>Контроль интервалов технического обслуживания</t>
  </si>
  <si>
    <t>5.2.</t>
  </si>
  <si>
    <t>Точки технического обслуживания машины</t>
  </si>
  <si>
    <t>5.3.</t>
  </si>
  <si>
    <t>Ежедневное техническое обслуживание</t>
  </si>
  <si>
    <t>5.4.</t>
  </si>
  <si>
    <t>Еженедельное техническое обслуживание</t>
  </si>
  <si>
    <t>5.5.</t>
  </si>
  <si>
    <t>6.</t>
  </si>
  <si>
    <t>Возможные неисправности и способы их устранения</t>
  </si>
  <si>
    <t>Проверяемый параметр</t>
  </si>
  <si>
    <t>Метод контроля</t>
  </si>
  <si>
    <t>Условия приемки</t>
  </si>
  <si>
    <t>Подключение машины к электросети и наличие надежного заземления</t>
  </si>
  <si>
    <t>Наблюдением и визуальным осмотром</t>
  </si>
  <si>
    <t>Должно быть проверено:</t>
  </si>
  <si>
    <t>правильность включения и фазировки двигателей в соответствии с технической документацией;</t>
  </si>
  <si>
    <t>Система смазки машины</t>
  </si>
  <si>
    <t>Проверяется наличие смазки во всех точках, предусмотренных технической документацией на машину</t>
  </si>
  <si>
    <t>Основные параметры и размеры</t>
  </si>
  <si>
    <t xml:space="preserve">Непосредственным измерением величин параметров, указанных в разделе технических характеристик Приложения №2 </t>
  </si>
  <si>
    <t>Соответствие всем параметрам.</t>
  </si>
  <si>
    <t>Соответствие указателей на рукоятках, кнопках и других органах управления табличным показателям</t>
  </si>
  <si>
    <t>Проверкой всех включений, переключателей и передач органов управления</t>
  </si>
  <si>
    <t>Должно соответствовать действующей технической документации</t>
  </si>
  <si>
    <t>Надежность действия защитных устройств по охране труда.</t>
  </si>
  <si>
    <t>После включения машины проверяется наличие, удобство пользования и надежность защитных блокировочных устройств, соответствие защитных устройств требованиям действующей нормативной документации.</t>
  </si>
  <si>
    <t>Все защитные и блокировочные устройства должны срабатывать надежно, обеспечивать удобство доступа к ним</t>
  </si>
  <si>
    <t xml:space="preserve">АО "Марийский машиностроительный завод"                                                                 Генеральный   директор                                       </t>
  </si>
  <si>
    <t>__________________________/Б. И. Ефремов/</t>
  </si>
  <si>
    <t>АО «Марийский машиностроительный завод»</t>
  </si>
  <si>
    <t xml:space="preserve">Стоимость, руб. </t>
  </si>
  <si>
    <t>1.3.</t>
  </si>
  <si>
    <t>Итого стоимость Работ</t>
  </si>
  <si>
    <t>ВСЕГО с НДС</t>
  </si>
  <si>
    <t>В стоимости Работ включено:</t>
  </si>
  <si>
    <t>Командировочные расходы на персонал Продавца.</t>
  </si>
  <si>
    <t>К срокам выполнения Работ Покупатель претензий не имеет</t>
  </si>
  <si>
    <t>Заключение комиссии</t>
  </si>
  <si>
    <t>Дата проведения</t>
  </si>
  <si>
    <t>Инструктаж  проведен представителями Продавца в полном объеме. Разъяснения и полученные рекомендации понятны. Претенезий и вопросов Покупатель не имеет.</t>
  </si>
  <si>
    <t>Оборудование полностью комплектно (включая техническую документацию) и находится в работоспособном состоянии. Претензий по качеству оборудования Покупатель не имеет.</t>
  </si>
  <si>
    <t xml:space="preserve">К срокам передачи Оборудования и выполнения Работ Покупатель претензий не имеет. </t>
  </si>
  <si>
    <t>Стоимость, Руб</t>
  </si>
  <si>
    <r>
      <t>Базовая комплектация</t>
    </r>
    <r>
      <rPr>
        <i/>
        <sz val="10"/>
        <color indexed="10"/>
        <rFont val="Times New Roman"/>
        <family val="1"/>
        <charset val="204"/>
      </rPr>
      <t xml:space="preserve"> </t>
    </r>
  </si>
  <si>
    <t>В стоимость Оборудования включено:</t>
  </si>
  <si>
    <t>1.3.1.</t>
  </si>
  <si>
    <t>1.3.2.</t>
  </si>
  <si>
    <t>2.3</t>
  </si>
  <si>
    <t>Стоимость получения всех необходимых лицензий и других свидетельств и документов, необходимых для надлежащего исполнения Договора. Срок действия лицензии не имеет временного ограничения</t>
  </si>
  <si>
    <t>Стоимость получения всех необходимых  лицензий и других свидетельств и документов, необходимых для надлежащего исполнения Договора. Срок действия лицензии не имеет временного ограничения</t>
  </si>
  <si>
    <t>2.3.1</t>
  </si>
  <si>
    <t>Выполнение пусконаладочных работ, проведение инструктажа и окончательной приемки (с момента уведомления о готовности покупателя к проведению Работ)</t>
  </si>
  <si>
    <t>Ежемесячное техническое обслуживание</t>
  </si>
  <si>
    <t xml:space="preserve">Должно соответствовать действующей технической документации </t>
  </si>
  <si>
    <t>Конус в горизонтальном шпинделе ISO 40</t>
  </si>
  <si>
    <t>Конус в вертикальном шпинделе ISO 40</t>
  </si>
  <si>
    <t xml:space="preserve">Автоматизированный зажим-разжим инструмента </t>
  </si>
  <si>
    <t xml:space="preserve">С элементами ручного управления </t>
  </si>
  <si>
    <t>Несъемный горизонтальный стол</t>
  </si>
  <si>
    <t>Стоимость,  Руб</t>
  </si>
  <si>
    <t xml:space="preserve">Кол-во </t>
  </si>
  <si>
    <t>Дополнительное оборудование</t>
  </si>
  <si>
    <t>Сверлильный патрон Ø 1...Ø 13 мм.</t>
  </si>
  <si>
    <t>Патрон цанговый с комплектом цанг ER 32 (Ø2 — Ø20 мм) - 18 шт.</t>
  </si>
  <si>
    <t>3D индикатор с оправкой (измеритель индикаторный трехкоординатный)</t>
  </si>
  <si>
    <t xml:space="preserve">Итого Дополнительное оборудование </t>
  </si>
  <si>
    <t>1.2.4.</t>
  </si>
  <si>
    <t>1.2.5.</t>
  </si>
  <si>
    <t>Класс точности станка по ГОСТ 8</t>
  </si>
  <si>
    <t>Ширина рабочей поверхности вертикального стола, мм</t>
  </si>
  <si>
    <t>Длина рабочей поверхности вертикального стола, мм</t>
  </si>
  <si>
    <t>Ширина рабочей поверхности горизонтального стола, мм</t>
  </si>
  <si>
    <t>Длина рабочей поверхности горизонтального стола, мм</t>
  </si>
  <si>
    <t>Горизонтальный стол:
1) число Т-образных пазов стола
2) ширина Т-образных пазов по ГОСТ 1574, мм
3) расстояние между осями пазов по ГОСТ 1574, мм</t>
  </si>
  <si>
    <t>Предельные размеры устанавливаемой заготовки (длина х ширина х высота), мм</t>
  </si>
  <si>
    <t>Предельные размеры обрабатываемой внутренней поверхности, мм</t>
  </si>
  <si>
    <t>Наибольшая масса устанавливаемой заготовки, кг</t>
  </si>
  <si>
    <t>Наибольший диаметр инструмента (фрезы), устанавливаемого на станке, мм:
1) для стали, чугуна
2) для цветных металлов</t>
  </si>
  <si>
    <t>Расстояние рабочей поверхности вертикального стола до торца горизонтального шпинделя (наибольшее), мм</t>
  </si>
  <si>
    <t>Расстояние от оси горизонтального шпинделя до рабочей поверхности горизонтального стола, мм:
1) наименьшее
2) наибольшее</t>
  </si>
  <si>
    <t>Наибольшее перемещение горизонтального стола, мм:
1) продольное
2) вертикальное</t>
  </si>
  <si>
    <t>Пределы подач горизонтального стола, мм/мин</t>
  </si>
  <si>
    <t>Наибольшее перемещение корпуса горизонтального шпинделя в горизонтальной плоскости, мм</t>
  </si>
  <si>
    <t>Пределы подач корпуса горизонтального шпинделя, мм/мин</t>
  </si>
  <si>
    <t>Дискретность задания величины перемещения, мм</t>
  </si>
  <si>
    <t>Предельные частоты вращения горизонтального шпинделя, об/мин</t>
  </si>
  <si>
    <t>Конус в горизонтальном шпинделе</t>
  </si>
  <si>
    <t>Расстояние от торца вертикального шпинделя до рабочей поверхности горизонтального стола, мм:
1) наименьшее
2) наибольшее</t>
  </si>
  <si>
    <t>Расстояние от оси вертикального шпинделя до торца корпуса горизонтального шпинделя, мм</t>
  </si>
  <si>
    <r>
      <t xml:space="preserve">Наибольший угол поворота головки вертикальной в вертикальной плоскости в обе стороны, </t>
    </r>
    <r>
      <rPr>
        <sz val="10"/>
        <rFont val="Calibri"/>
        <family val="2"/>
        <charset val="204"/>
      </rPr>
      <t>°</t>
    </r>
  </si>
  <si>
    <t>Предельные частоты вращения вертикального шпинделя, об/мин</t>
  </si>
  <si>
    <t>Конус в вертикальном шпинделе</t>
  </si>
  <si>
    <t>П</t>
  </si>
  <si>
    <t>­</t>
  </si>
  <si>
    <t xml:space="preserve">
6
14
63</t>
  </si>
  <si>
    <t>400х250х200</t>
  </si>
  <si>
    <t xml:space="preserve">
63
90</t>
  </si>
  <si>
    <t xml:space="preserve">
140
440</t>
  </si>
  <si>
    <r>
      <t xml:space="preserve">
400</t>
    </r>
    <r>
      <rPr>
        <sz val="10"/>
        <rFont val="Calibri"/>
        <family val="2"/>
        <charset val="204"/>
      </rPr>
      <t>₋₄</t>
    </r>
    <r>
      <rPr>
        <sz val="10"/>
        <rFont val="Times New Roman"/>
        <family val="1"/>
        <charset val="204"/>
      </rPr>
      <t xml:space="preserve">
300</t>
    </r>
    <r>
      <rPr>
        <sz val="10"/>
        <rFont val="Calibri"/>
        <family val="2"/>
        <charset val="204"/>
      </rPr>
      <t>₋₃</t>
    </r>
  </si>
  <si>
    <t>от 10 до 5000</t>
  </si>
  <si>
    <r>
      <t>200</t>
    </r>
    <r>
      <rPr>
        <sz val="10"/>
        <rFont val="Calibri"/>
        <family val="2"/>
        <charset val="204"/>
      </rPr>
      <t>₋₂</t>
    </r>
  </si>
  <si>
    <t>от 15 до 3000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</si>
  <si>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</si>
  <si>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</si>
  <si>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</si>
  <si>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</si>
  <si>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</si>
  <si>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</si>
  <si>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</si>
  <si>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</si>
  <si>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</si>
  <si>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</si>
  <si>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</si>
  <si>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</si>
  <si>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</si>
  <si>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</si>
  <si>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</si>
  <si>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</si>
  <si>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</si>
  <si>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</si>
  <si>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</si>
  <si>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</si>
  <si>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</si>
  <si>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</si>
  <si>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5 месяцев</t>
  </si>
  <si>
    <t>Станок универсально-фрезерный ФС-300-02Р-2, Россия</t>
  </si>
  <si>
    <t>Морзе 40АТ5 ГОСТ19860</t>
  </si>
  <si>
    <t xml:space="preserve">
68
368</t>
  </si>
  <si>
    <t>Морзе 40АТ5</t>
  </si>
  <si>
    <t>к Договору № ________________от_________________</t>
  </si>
  <si>
    <t xml:space="preserve">Пусконаладочные работы, ввод Оборудования в эксплуатацию </t>
  </si>
  <si>
    <t>Инструктаж, передача навыков работы на оборудовании</t>
  </si>
  <si>
    <t>/____________________/</t>
  </si>
  <si>
    <t>7.</t>
  </si>
  <si>
    <t>3.</t>
  </si>
  <si>
    <t>4.</t>
  </si>
  <si>
    <t>5.</t>
  </si>
  <si>
    <t>Передача навыков работы на оборудовании</t>
  </si>
  <si>
    <t>____________________/______/</t>
  </si>
  <si>
    <t>Пуск в эксплуатацию Оборудования с обработкой одной тестовой детали (по чертежам и из материала Покупателя)  с приемкой службой технического контроля Покупателя.</t>
  </si>
  <si>
    <t>Втулки переходные кМ4, кМ3, кМ2-2 шт., кМ1 (исп. шп. ISO 40)</t>
  </si>
  <si>
    <t>В течение 14 рабочих дней</t>
  </si>
  <si>
    <t>Поставка на склад Покупателя (от даты подписания Договора)</t>
  </si>
  <si>
    <t>АКТ  ВЫПОЛНЕНИЯ РАБОТ</t>
  </si>
  <si>
    <t>к Договору № _________________ от ________________ 20 ___ г.</t>
  </si>
  <si>
    <t>Настоящий Акт составлен в соответствии с Договором № _________________ от _______________ 20 ___ г.</t>
  </si>
  <si>
    <t>Непосредственным измерением величин параметров, указанных в разделе технических характеристик Приложения №2</t>
  </si>
  <si>
    <t>Подготовительные и монтажные работы выполнены Покупателем в соответствии с документацией предоставленной Продавцом, согласно п. 9.1.1. Договора. Продавец не имеет претензий к объему и качеству выполненных работ.</t>
  </si>
  <si>
    <t>Тестовая деталь изготовлена и проверена службой технического контроля. Претензий к качеству Покупатель не имеет.</t>
  </si>
  <si>
    <t>Пусконаладочные работы, окончательная приемка  проведены  в полном объеме,  предусмотренном технической документацией  в установленные сроки.</t>
  </si>
  <si>
    <t>Стороны не имеют замечаний к нарушению техники безопасности во время проведения  пусконаладочных работ и окончательной приемки.</t>
  </si>
  <si>
    <t>Продавец не имеет замечаний к состоянию рабочего помещения Покупателя.</t>
  </si>
  <si>
    <t>дата подписания</t>
  </si>
  <si>
    <t>В количестве:</t>
  </si>
  <si>
    <t>Номер транспортного средства:</t>
  </si>
  <si>
    <t>Кол-во</t>
  </si>
  <si>
    <t>Настоящий Акт составлен в соответствии с Договором № _______________________ от _____________г.</t>
  </si>
  <si>
    <t>10 шт.</t>
  </si>
  <si>
    <t>НДС начисляется и оплачивается по ставке, установленной п.3 164 НК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</si>
</sst>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6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sz val="10"/>
      <name val="Calibri"/>
      <family val="2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Alignment="1"/>
    <xf numFmtId="0" fontId="3" fillId="0" borderId="0" xfId="0" applyFont="1" applyBorder="1" applyAlignment="1">
      <alignment horizontal="left"/>
    </xf>
    <xf numFmtId="0" fontId="2" fillId="0" borderId="2" xfId="0" applyFont="1" applyBorder="1"/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3" fontId="6" fillId="0" borderId="0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justify"/>
    </xf>
    <xf numFmtId="14" fontId="2" fillId="0" borderId="0" xfId="0" applyNumberFormat="1" applyFont="1" applyBorder="1" applyAlignment="1">
      <alignment horizontal="center"/>
    </xf>
    <xf numFmtId="0" fontId="6" fillId="0" borderId="0" xfId="0" applyFont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>
      <alignment horizontal="center" vertical="justify" wrapText="1"/>
    </xf>
    <xf numFmtId="0" fontId="7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/>
    </xf>
    <xf numFmtId="49" fontId="2" fillId="0" borderId="1" xfId="0" applyNumberFormat="1" applyFont="1" applyBorder="1" applyAlignment="1">
      <alignment horizontal="center" vertical="justify" wrapText="1"/>
    </xf>
    <xf numFmtId="0" fontId="2" fillId="0" borderId="2" xfId="0" applyFont="1" applyBorder="1" applyAlignment="1"/>
    <xf numFmtId="0" fontId="3" fillId="0" borderId="0" xfId="0" applyFont="1" applyFill="1" applyBorder="1" applyAlignment="1"/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/>
    <xf numFmtId="49" fontId="5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9" fontId="3" fillId="0" borderId="8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3" fillId="0" borderId="8" xfId="0" applyFont="1" applyBorder="1" applyAlignment="1">
      <alignment horizontal="left" vertical="justify"/>
    </xf>
    <xf numFmtId="0" fontId="3" fillId="0" borderId="7" xfId="0" applyFont="1" applyBorder="1" applyAlignment="1">
      <alignment horizontal="left" vertical="justify"/>
    </xf>
    <xf numFmtId="0" fontId="3" fillId="0" borderId="3" xfId="0" applyFont="1" applyBorder="1" applyAlignment="1">
      <alignment horizontal="left" vertical="justify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7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Layout" topLeftCell="A13" zoomScaleSheetLayoutView="100" workbookViewId="0">
      <selection activeCell="A34" sqref="A34:D34"/>
    </sheetView>
  </sheetViews>
  <sheetFormatPr defaultColWidth="9.140625" defaultRowHeight="12.75" x14ac:dyDescent="0.2"/>
  <cols>
    <col min="1" max="1" width="7.42578125" style="1" customWidth="1"/>
    <col min="2" max="2" width="24.42578125" style="1" customWidth="1"/>
    <col min="3" max="3" width="14.28515625" style="1" customWidth="1"/>
    <col min="4" max="4" width="22.5703125" style="1" customWidth="1"/>
    <col min="5" max="5" width="7.85546875" style="1" customWidth="1"/>
    <col min="6" max="6" width="16.140625" style="1" customWidth="1"/>
    <col min="7" max="16384" width="9.140625" style="1"/>
  </cols>
  <sheetData>
    <row r="1" spans="1:6" ht="12.75" customHeight="1" x14ac:dyDescent="0.2">
      <c r="E1" s="13"/>
      <c r="F1" s="13" t="s">
        <v>20</v>
      </c>
    </row>
    <row r="2" spans="1:6" ht="14.25" customHeight="1" x14ac:dyDescent="0.25">
      <c r="C2" s="110" t="s">
        <v>222</v>
      </c>
      <c r="D2" s="110"/>
      <c r="E2" s="110"/>
      <c r="F2" s="110"/>
    </row>
    <row r="3" spans="1:6" ht="12" customHeight="1" x14ac:dyDescent="0.2">
      <c r="E3" s="6"/>
    </row>
    <row r="4" spans="1:6" ht="15.75" customHeight="1" x14ac:dyDescent="0.2">
      <c r="A4" s="122" t="s">
        <v>7</v>
      </c>
      <c r="B4" s="122"/>
      <c r="C4" s="122"/>
      <c r="D4" s="122"/>
      <c r="E4" s="122"/>
      <c r="F4" s="122"/>
    </row>
    <row r="5" spans="1:6" ht="16.5" customHeight="1" x14ac:dyDescent="0.2">
      <c r="A5" s="122" t="s">
        <v>218</v>
      </c>
      <c r="B5" s="122"/>
      <c r="C5" s="122"/>
      <c r="D5" s="122"/>
      <c r="E5" s="122"/>
      <c r="F5" s="122"/>
    </row>
    <row r="6" spans="1:6" ht="24.75" hidden="1" customHeight="1" x14ac:dyDescent="0.2">
      <c r="A6" s="12" t="s">
        <v>3</v>
      </c>
      <c r="B6" s="123" t="s">
        <v>4</v>
      </c>
      <c r="C6" s="123"/>
      <c r="D6" s="123"/>
      <c r="E6" s="123"/>
      <c r="F6" s="123"/>
    </row>
    <row r="7" spans="1:6" ht="18.75" customHeight="1" x14ac:dyDescent="0.2"/>
    <row r="8" spans="1:6" ht="29.25" customHeight="1" x14ac:dyDescent="0.2">
      <c r="A8" s="3" t="s">
        <v>0</v>
      </c>
      <c r="B8" s="119" t="s">
        <v>8</v>
      </c>
      <c r="C8" s="120"/>
      <c r="D8" s="121"/>
      <c r="E8" s="63" t="s">
        <v>153</v>
      </c>
      <c r="F8" s="63" t="s">
        <v>152</v>
      </c>
    </row>
    <row r="9" spans="1:6" ht="36" customHeight="1" x14ac:dyDescent="0.2">
      <c r="A9" s="3">
        <v>1</v>
      </c>
      <c r="B9" s="124" t="str">
        <f>A5</f>
        <v>Станок универсально-фрезерный ФС-300-02Р-2, Россия</v>
      </c>
      <c r="C9" s="125"/>
      <c r="D9" s="127"/>
      <c r="E9" s="75" t="s">
        <v>250</v>
      </c>
      <c r="F9" s="67"/>
    </row>
    <row r="10" spans="1:6" ht="14.25" customHeight="1" x14ac:dyDescent="0.2">
      <c r="A10" s="32" t="s">
        <v>5</v>
      </c>
      <c r="B10" s="124" t="s">
        <v>40</v>
      </c>
      <c r="C10" s="125"/>
      <c r="D10" s="125"/>
      <c r="E10" s="126"/>
      <c r="F10" s="66"/>
    </row>
    <row r="11" spans="1:6" ht="22.5" customHeight="1" x14ac:dyDescent="0.2">
      <c r="A11" s="25" t="s">
        <v>29</v>
      </c>
      <c r="B11" s="114" t="s">
        <v>147</v>
      </c>
      <c r="C11" s="115"/>
      <c r="D11" s="117"/>
      <c r="E11" s="4" t="s">
        <v>250</v>
      </c>
      <c r="F11" s="136"/>
    </row>
    <row r="12" spans="1:6" ht="20.25" customHeight="1" x14ac:dyDescent="0.2">
      <c r="A12" s="25" t="s">
        <v>30</v>
      </c>
      <c r="B12" s="114" t="s">
        <v>148</v>
      </c>
      <c r="C12" s="115"/>
      <c r="D12" s="117"/>
      <c r="E12" s="4" t="s">
        <v>250</v>
      </c>
      <c r="F12" s="136"/>
    </row>
    <row r="13" spans="1:6" ht="21" customHeight="1" x14ac:dyDescent="0.2">
      <c r="A13" s="25" t="s">
        <v>31</v>
      </c>
      <c r="B13" s="114" t="s">
        <v>149</v>
      </c>
      <c r="C13" s="131"/>
      <c r="D13" s="132"/>
      <c r="E13" s="4" t="s">
        <v>250</v>
      </c>
      <c r="F13" s="136"/>
    </row>
    <row r="14" spans="1:6" ht="19.5" customHeight="1" x14ac:dyDescent="0.2">
      <c r="A14" s="25" t="s">
        <v>32</v>
      </c>
      <c r="B14" s="114" t="s">
        <v>150</v>
      </c>
      <c r="C14" s="131"/>
      <c r="D14" s="132"/>
      <c r="E14" s="4" t="s">
        <v>250</v>
      </c>
      <c r="F14" s="136"/>
    </row>
    <row r="15" spans="1:6" ht="20.25" customHeight="1" x14ac:dyDescent="0.2">
      <c r="A15" s="25" t="s">
        <v>33</v>
      </c>
      <c r="B15" s="114" t="s">
        <v>151</v>
      </c>
      <c r="C15" s="131"/>
      <c r="D15" s="132"/>
      <c r="E15" s="4" t="s">
        <v>250</v>
      </c>
      <c r="F15" s="136"/>
    </row>
    <row r="16" spans="1:6" ht="18" customHeight="1" x14ac:dyDescent="0.2">
      <c r="A16" s="25"/>
      <c r="B16" s="124" t="s">
        <v>41</v>
      </c>
      <c r="C16" s="128"/>
      <c r="D16" s="129"/>
      <c r="E16" s="4"/>
      <c r="F16" s="136"/>
    </row>
    <row r="17" spans="1:6" ht="18.75" customHeight="1" x14ac:dyDescent="0.2">
      <c r="A17" s="65" t="s">
        <v>6</v>
      </c>
      <c r="B17" s="124" t="s">
        <v>154</v>
      </c>
      <c r="C17" s="128"/>
      <c r="D17" s="129"/>
      <c r="E17" s="4"/>
      <c r="F17" s="67"/>
    </row>
    <row r="18" spans="1:6" ht="24" customHeight="1" x14ac:dyDescent="0.2">
      <c r="A18" s="25" t="s">
        <v>34</v>
      </c>
      <c r="B18" s="114" t="s">
        <v>155</v>
      </c>
      <c r="C18" s="115"/>
      <c r="D18" s="117"/>
      <c r="E18" s="4" t="s">
        <v>250</v>
      </c>
      <c r="F18" s="67"/>
    </row>
    <row r="19" spans="1:6" ht="21.75" customHeight="1" x14ac:dyDescent="0.2">
      <c r="A19" s="25" t="s">
        <v>35</v>
      </c>
      <c r="B19" s="114" t="s">
        <v>233</v>
      </c>
      <c r="C19" s="131"/>
      <c r="D19" s="132"/>
      <c r="E19" s="4" t="s">
        <v>250</v>
      </c>
      <c r="F19" s="67"/>
    </row>
    <row r="20" spans="1:6" ht="23.25" customHeight="1" x14ac:dyDescent="0.2">
      <c r="A20" s="25" t="s">
        <v>159</v>
      </c>
      <c r="B20" s="114" t="s">
        <v>156</v>
      </c>
      <c r="C20" s="131"/>
      <c r="D20" s="132"/>
      <c r="E20" s="4" t="s">
        <v>250</v>
      </c>
      <c r="F20" s="67"/>
    </row>
    <row r="21" spans="1:6" ht="22.5" customHeight="1" x14ac:dyDescent="0.2">
      <c r="A21" s="25" t="s">
        <v>160</v>
      </c>
      <c r="B21" s="114" t="s">
        <v>157</v>
      </c>
      <c r="C21" s="131"/>
      <c r="D21" s="132"/>
      <c r="E21" s="4" t="s">
        <v>250</v>
      </c>
      <c r="F21" s="67"/>
    </row>
    <row r="22" spans="1:6" ht="18" customHeight="1" x14ac:dyDescent="0.2">
      <c r="A22" s="25"/>
      <c r="B22" s="124" t="s">
        <v>158</v>
      </c>
      <c r="C22" s="128"/>
      <c r="D22" s="129"/>
      <c r="E22" s="64"/>
      <c r="F22" s="5"/>
    </row>
    <row r="23" spans="1:6" s="2" customFormat="1" ht="18.75" customHeight="1" x14ac:dyDescent="0.2">
      <c r="A23" s="28"/>
      <c r="B23" s="118" t="s">
        <v>42</v>
      </c>
      <c r="C23" s="118"/>
      <c r="D23" s="118"/>
      <c r="E23" s="29"/>
      <c r="F23" s="5"/>
    </row>
    <row r="24" spans="1:6" ht="16.5" customHeight="1" x14ac:dyDescent="0.2">
      <c r="A24" s="28" t="s">
        <v>124</v>
      </c>
      <c r="B24" s="111" t="s">
        <v>137</v>
      </c>
      <c r="C24" s="112"/>
      <c r="D24" s="112"/>
      <c r="E24" s="112"/>
      <c r="F24" s="113"/>
    </row>
    <row r="25" spans="1:6" ht="24" customHeight="1" x14ac:dyDescent="0.2">
      <c r="A25" s="22" t="s">
        <v>34</v>
      </c>
      <c r="B25" s="114" t="s">
        <v>25</v>
      </c>
      <c r="C25" s="115"/>
      <c r="D25" s="115"/>
      <c r="E25" s="115"/>
      <c r="F25" s="117"/>
    </row>
    <row r="26" spans="1:6" ht="34.5" customHeight="1" x14ac:dyDescent="0.2">
      <c r="A26" s="22" t="s">
        <v>35</v>
      </c>
      <c r="B26" s="114" t="s">
        <v>141</v>
      </c>
      <c r="C26" s="115"/>
      <c r="D26" s="115"/>
      <c r="E26" s="115"/>
      <c r="F26" s="117"/>
    </row>
    <row r="27" spans="1:6" s="2" customFormat="1" ht="17.25" customHeight="1" x14ac:dyDescent="0.2">
      <c r="A27" s="28" t="s">
        <v>57</v>
      </c>
      <c r="B27" s="124" t="s">
        <v>55</v>
      </c>
      <c r="C27" s="125"/>
      <c r="D27" s="127"/>
      <c r="E27" s="40"/>
      <c r="F27" s="40"/>
    </row>
    <row r="28" spans="1:6" s="2" customFormat="1" ht="19.5" customHeight="1" x14ac:dyDescent="0.2">
      <c r="A28" s="37" t="s">
        <v>58</v>
      </c>
      <c r="B28" s="114" t="s">
        <v>223</v>
      </c>
      <c r="C28" s="115"/>
      <c r="D28" s="115"/>
      <c r="E28" s="116"/>
      <c r="F28" s="46"/>
    </row>
    <row r="29" spans="1:6" s="2" customFormat="1" ht="22.5" customHeight="1" x14ac:dyDescent="0.2">
      <c r="A29" s="37" t="s">
        <v>59</v>
      </c>
      <c r="B29" s="114" t="s">
        <v>224</v>
      </c>
      <c r="C29" s="115"/>
      <c r="D29" s="115"/>
      <c r="E29" s="116"/>
      <c r="F29" s="46"/>
    </row>
    <row r="30" spans="1:6" s="2" customFormat="1" ht="15.75" customHeight="1" x14ac:dyDescent="0.2">
      <c r="A30" s="37"/>
      <c r="B30" s="124" t="s">
        <v>63</v>
      </c>
      <c r="C30" s="125"/>
      <c r="D30" s="125"/>
      <c r="E30" s="127"/>
      <c r="F30" s="46"/>
    </row>
    <row r="31" spans="1:6" s="2" customFormat="1" ht="15.75" customHeight="1" x14ac:dyDescent="0.2">
      <c r="A31" s="37" t="s">
        <v>140</v>
      </c>
      <c r="B31" s="124" t="s">
        <v>64</v>
      </c>
      <c r="C31" s="125"/>
      <c r="D31" s="125"/>
      <c r="E31" s="125"/>
      <c r="F31" s="127"/>
    </row>
    <row r="32" spans="1:6" s="2" customFormat="1" ht="14.25" customHeight="1" x14ac:dyDescent="0.2">
      <c r="A32" s="37" t="s">
        <v>143</v>
      </c>
      <c r="B32" s="114" t="s">
        <v>65</v>
      </c>
      <c r="C32" s="115"/>
      <c r="D32" s="115"/>
      <c r="E32" s="115"/>
      <c r="F32" s="117"/>
    </row>
    <row r="33" spans="1:6" ht="18.75" customHeight="1" x14ac:dyDescent="0.2">
      <c r="A33" s="124" t="s">
        <v>66</v>
      </c>
      <c r="B33" s="125"/>
      <c r="C33" s="125"/>
      <c r="D33" s="125"/>
      <c r="E33" s="127"/>
      <c r="F33" s="5"/>
    </row>
    <row r="34" spans="1:6" ht="16.5" customHeight="1" x14ac:dyDescent="0.2">
      <c r="A34" s="124" t="s">
        <v>251</v>
      </c>
      <c r="B34" s="125"/>
      <c r="C34" s="125"/>
      <c r="D34" s="127"/>
      <c r="E34" s="7"/>
      <c r="F34" s="5"/>
    </row>
    <row r="35" spans="1:6" x14ac:dyDescent="0.2">
      <c r="A35" s="133" t="s">
        <v>67</v>
      </c>
      <c r="B35" s="134"/>
      <c r="C35" s="134"/>
      <c r="D35" s="134"/>
      <c r="E35" s="135"/>
      <c r="F35" s="52"/>
    </row>
    <row r="37" spans="1:6" x14ac:dyDescent="0.2">
      <c r="A37" s="2" t="s">
        <v>1</v>
      </c>
      <c r="B37" s="2"/>
      <c r="C37" s="2"/>
      <c r="D37" s="50" t="s">
        <v>2</v>
      </c>
      <c r="E37" s="50"/>
    </row>
    <row r="38" spans="1:6" ht="38.25" customHeight="1" x14ac:dyDescent="0.2">
      <c r="A38" s="130" t="s">
        <v>68</v>
      </c>
      <c r="B38" s="130"/>
      <c r="C38" s="130"/>
      <c r="D38" s="130"/>
      <c r="E38" s="130"/>
      <c r="F38" s="130"/>
    </row>
    <row r="39" spans="1:6" ht="28.5" customHeight="1" x14ac:dyDescent="0.2">
      <c r="A39" s="19"/>
      <c r="B39" s="19"/>
      <c r="C39" s="6" t="s">
        <v>69</v>
      </c>
      <c r="D39" s="19"/>
      <c r="E39" s="14" t="s">
        <v>70</v>
      </c>
    </row>
  </sheetData>
  <mergeCells count="35">
    <mergeCell ref="B31:F31"/>
    <mergeCell ref="B19:D19"/>
    <mergeCell ref="B20:D20"/>
    <mergeCell ref="F11:F16"/>
    <mergeCell ref="B17:D17"/>
    <mergeCell ref="B14:D14"/>
    <mergeCell ref="A38:C38"/>
    <mergeCell ref="D38:F38"/>
    <mergeCell ref="B11:D11"/>
    <mergeCell ref="B21:D21"/>
    <mergeCell ref="B12:D12"/>
    <mergeCell ref="B25:F25"/>
    <mergeCell ref="B26:F26"/>
    <mergeCell ref="B27:D27"/>
    <mergeCell ref="B29:E29"/>
    <mergeCell ref="B30:E30"/>
    <mergeCell ref="B13:D13"/>
    <mergeCell ref="A34:D34"/>
    <mergeCell ref="A35:E35"/>
    <mergeCell ref="B32:F32"/>
    <mergeCell ref="A33:E33"/>
    <mergeCell ref="B15:D15"/>
    <mergeCell ref="C2:F2"/>
    <mergeCell ref="B24:F24"/>
    <mergeCell ref="B28:E28"/>
    <mergeCell ref="B18:D18"/>
    <mergeCell ref="B23:D23"/>
    <mergeCell ref="B8:D8"/>
    <mergeCell ref="A4:F4"/>
    <mergeCell ref="B6:F6"/>
    <mergeCell ref="B10:E10"/>
    <mergeCell ref="A5:F5"/>
    <mergeCell ref="B9:D9"/>
    <mergeCell ref="B16:D16"/>
    <mergeCell ref="B22:D22"/>
  </mergeCells>
  <phoneticPr fontId="4" type="noConversion"/>
  <pageMargins left="0.59055118110236227" right="0.39370078740157483" top="0.48" bottom="0.64" header="0" footer="0.11811023622047245"/>
  <pageSetup paperSize="9" orientation="portrait" r:id="rId1"/>
  <headerFooter alignWithMargins="0"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view="pageLayout" topLeftCell="A27" workbookViewId="0">
      <selection activeCell="D40" sqref="D40"/>
    </sheetView>
  </sheetViews>
  <sheetFormatPr defaultColWidth="9.140625" defaultRowHeight="12.75" x14ac:dyDescent="0.2"/>
  <cols>
    <col min="1" max="1" width="6.85546875" style="1" customWidth="1"/>
    <col min="2" max="2" width="31.5703125" style="1" customWidth="1"/>
    <col min="3" max="3" width="11.42578125" style="1" customWidth="1"/>
    <col min="4" max="4" width="21.85546875" style="1" customWidth="1"/>
    <col min="5" max="5" width="22.7109375" style="1" customWidth="1"/>
    <col min="6" max="6" width="15" style="1" customWidth="1"/>
    <col min="7" max="16384" width="9.140625" style="1"/>
  </cols>
  <sheetData>
    <row r="1" spans="1:6" ht="12.75" customHeight="1" x14ac:dyDescent="0.2">
      <c r="E1" s="13" t="s">
        <v>21</v>
      </c>
      <c r="F1" s="13"/>
    </row>
    <row r="2" spans="1:6" ht="14.25" customHeight="1" x14ac:dyDescent="0.25">
      <c r="A2" s="110" t="s">
        <v>222</v>
      </c>
      <c r="B2" s="110"/>
      <c r="C2" s="110"/>
      <c r="D2" s="110"/>
      <c r="E2" s="110"/>
      <c r="F2" s="23"/>
    </row>
    <row r="3" spans="1:6" ht="20.25" customHeight="1" x14ac:dyDescent="0.2">
      <c r="E3" s="6"/>
    </row>
    <row r="4" spans="1:6" ht="14.25" customHeight="1" x14ac:dyDescent="0.2">
      <c r="A4" s="122" t="s">
        <v>39</v>
      </c>
      <c r="B4" s="122"/>
      <c r="C4" s="122"/>
      <c r="D4" s="122"/>
      <c r="E4" s="122"/>
      <c r="F4" s="15"/>
    </row>
    <row r="5" spans="1:6" ht="18" customHeight="1" x14ac:dyDescent="0.2">
      <c r="A5" s="141" t="str">
        <f>Прил.1!A5</f>
        <v>Станок универсально-фрезерный ФС-300-02Р-2, Россия</v>
      </c>
      <c r="B5" s="141"/>
      <c r="C5" s="141"/>
      <c r="D5" s="141"/>
      <c r="E5" s="141"/>
      <c r="F5" s="39"/>
    </row>
    <row r="6" spans="1:6" x14ac:dyDescent="0.2">
      <c r="A6" s="8"/>
      <c r="B6" s="8"/>
      <c r="C6" s="8"/>
      <c r="D6" s="8"/>
      <c r="E6" s="8"/>
      <c r="F6" s="8"/>
    </row>
    <row r="7" spans="1:6" ht="25.5" customHeight="1" x14ac:dyDescent="0.2">
      <c r="A7" s="49" t="s">
        <v>0</v>
      </c>
      <c r="B7" s="142" t="s">
        <v>71</v>
      </c>
      <c r="C7" s="142"/>
      <c r="D7" s="142"/>
      <c r="E7" s="49" t="s">
        <v>72</v>
      </c>
      <c r="F7" s="24"/>
    </row>
    <row r="8" spans="1:6" ht="25.5" customHeight="1" x14ac:dyDescent="0.2">
      <c r="A8" s="62" t="s">
        <v>54</v>
      </c>
      <c r="B8" s="138" t="s">
        <v>161</v>
      </c>
      <c r="C8" s="138"/>
      <c r="D8" s="138"/>
      <c r="E8" s="4" t="s">
        <v>185</v>
      </c>
      <c r="F8" s="24"/>
    </row>
    <row r="9" spans="1:6" ht="25.5" customHeight="1" x14ac:dyDescent="0.2">
      <c r="A9" s="62" t="s">
        <v>57</v>
      </c>
      <c r="B9" s="138" t="s">
        <v>162</v>
      </c>
      <c r="C9" s="138"/>
      <c r="D9" s="138"/>
      <c r="E9" s="68" t="s">
        <v>186</v>
      </c>
      <c r="F9" s="24"/>
    </row>
    <row r="10" spans="1:6" ht="25.5" customHeight="1" x14ac:dyDescent="0.2">
      <c r="A10" s="62" t="s">
        <v>195</v>
      </c>
      <c r="B10" s="138" t="s">
        <v>163</v>
      </c>
      <c r="C10" s="138"/>
      <c r="D10" s="138"/>
      <c r="E10" s="68" t="s">
        <v>186</v>
      </c>
      <c r="F10" s="24"/>
    </row>
    <row r="11" spans="1:6" ht="25.5" customHeight="1" x14ac:dyDescent="0.2">
      <c r="A11" s="62" t="s">
        <v>196</v>
      </c>
      <c r="B11" s="138" t="s">
        <v>164</v>
      </c>
      <c r="C11" s="138"/>
      <c r="D11" s="138"/>
      <c r="E11" s="4">
        <v>400</v>
      </c>
      <c r="F11" s="24"/>
    </row>
    <row r="12" spans="1:6" ht="25.5" customHeight="1" x14ac:dyDescent="0.2">
      <c r="A12" s="62" t="s">
        <v>197</v>
      </c>
      <c r="B12" s="138" t="s">
        <v>165</v>
      </c>
      <c r="C12" s="138"/>
      <c r="D12" s="138"/>
      <c r="E12" s="4">
        <v>630</v>
      </c>
      <c r="F12" s="24"/>
    </row>
    <row r="13" spans="1:6" ht="58.5" customHeight="1" x14ac:dyDescent="0.2">
      <c r="A13" s="62" t="s">
        <v>198</v>
      </c>
      <c r="B13" s="138" t="s">
        <v>166</v>
      </c>
      <c r="C13" s="138"/>
      <c r="D13" s="138"/>
      <c r="E13" s="4" t="s">
        <v>187</v>
      </c>
      <c r="F13" s="24"/>
    </row>
    <row r="14" spans="1:6" ht="25.5" customHeight="1" x14ac:dyDescent="0.2">
      <c r="A14" s="62" t="s">
        <v>199</v>
      </c>
      <c r="B14" s="138" t="s">
        <v>167</v>
      </c>
      <c r="C14" s="138"/>
      <c r="D14" s="138"/>
      <c r="E14" s="4" t="s">
        <v>188</v>
      </c>
      <c r="F14" s="24"/>
    </row>
    <row r="15" spans="1:6" ht="25.5" customHeight="1" x14ac:dyDescent="0.2">
      <c r="A15" s="62" t="s">
        <v>200</v>
      </c>
      <c r="B15" s="138" t="s">
        <v>168</v>
      </c>
      <c r="C15" s="138"/>
      <c r="D15" s="138"/>
      <c r="E15" s="4">
        <v>200</v>
      </c>
      <c r="F15" s="24"/>
    </row>
    <row r="16" spans="1:6" ht="25.5" customHeight="1" x14ac:dyDescent="0.2">
      <c r="A16" s="62" t="s">
        <v>201</v>
      </c>
      <c r="B16" s="138" t="s">
        <v>169</v>
      </c>
      <c r="C16" s="138"/>
      <c r="D16" s="138"/>
      <c r="E16" s="4">
        <v>80</v>
      </c>
      <c r="F16" s="24"/>
    </row>
    <row r="17" spans="1:6" ht="47.25" customHeight="1" x14ac:dyDescent="0.2">
      <c r="A17" s="62" t="s">
        <v>202</v>
      </c>
      <c r="B17" s="138" t="s">
        <v>170</v>
      </c>
      <c r="C17" s="138"/>
      <c r="D17" s="138"/>
      <c r="E17" s="4" t="s">
        <v>189</v>
      </c>
      <c r="F17" s="24"/>
    </row>
    <row r="18" spans="1:6" ht="37.5" customHeight="1" x14ac:dyDescent="0.2">
      <c r="A18" s="62" t="s">
        <v>203</v>
      </c>
      <c r="B18" s="138" t="s">
        <v>171</v>
      </c>
      <c r="C18" s="138"/>
      <c r="D18" s="138"/>
      <c r="E18" s="4">
        <v>155</v>
      </c>
      <c r="F18" s="24"/>
    </row>
    <row r="19" spans="1:6" ht="57.75" customHeight="1" x14ac:dyDescent="0.2">
      <c r="A19" s="62" t="s">
        <v>204</v>
      </c>
      <c r="B19" s="138" t="s">
        <v>172</v>
      </c>
      <c r="C19" s="138"/>
      <c r="D19" s="138"/>
      <c r="E19" s="4" t="s">
        <v>190</v>
      </c>
      <c r="F19" s="24"/>
    </row>
    <row r="20" spans="1:6" ht="45" customHeight="1" x14ac:dyDescent="0.2">
      <c r="A20" s="62" t="s">
        <v>205</v>
      </c>
      <c r="B20" s="138" t="s">
        <v>173</v>
      </c>
      <c r="C20" s="138"/>
      <c r="D20" s="138"/>
      <c r="E20" s="4" t="s">
        <v>191</v>
      </c>
      <c r="F20" s="24"/>
    </row>
    <row r="21" spans="1:6" ht="25.5" customHeight="1" x14ac:dyDescent="0.2">
      <c r="A21" s="62" t="s">
        <v>206</v>
      </c>
      <c r="B21" s="138" t="s">
        <v>174</v>
      </c>
      <c r="C21" s="138"/>
      <c r="D21" s="138"/>
      <c r="E21" s="4" t="s">
        <v>192</v>
      </c>
      <c r="F21" s="24"/>
    </row>
    <row r="22" spans="1:6" ht="33.75" customHeight="1" x14ac:dyDescent="0.2">
      <c r="A22" s="62" t="s">
        <v>207</v>
      </c>
      <c r="B22" s="138" t="s">
        <v>175</v>
      </c>
      <c r="C22" s="138"/>
      <c r="D22" s="138"/>
      <c r="E22" s="4" t="s">
        <v>193</v>
      </c>
      <c r="F22" s="24"/>
    </row>
    <row r="23" spans="1:6" ht="25.5" customHeight="1" x14ac:dyDescent="0.2">
      <c r="A23" s="62" t="s">
        <v>208</v>
      </c>
      <c r="B23" s="138" t="s">
        <v>176</v>
      </c>
      <c r="C23" s="138"/>
      <c r="D23" s="138"/>
      <c r="E23" s="4" t="s">
        <v>192</v>
      </c>
      <c r="F23" s="24"/>
    </row>
    <row r="24" spans="1:6" ht="25.5" customHeight="1" x14ac:dyDescent="0.2">
      <c r="A24" s="62" t="s">
        <v>209</v>
      </c>
      <c r="B24" s="138" t="s">
        <v>177</v>
      </c>
      <c r="C24" s="138"/>
      <c r="D24" s="138"/>
      <c r="E24" s="4">
        <v>0.01</v>
      </c>
      <c r="F24" s="24"/>
    </row>
    <row r="25" spans="1:6" ht="25.5" customHeight="1" x14ac:dyDescent="0.2">
      <c r="A25" s="62" t="s">
        <v>210</v>
      </c>
      <c r="B25" s="138" t="s">
        <v>178</v>
      </c>
      <c r="C25" s="138"/>
      <c r="D25" s="138"/>
      <c r="E25" s="4" t="s">
        <v>194</v>
      </c>
      <c r="F25" s="24"/>
    </row>
    <row r="26" spans="1:6" ht="25.5" customHeight="1" x14ac:dyDescent="0.2">
      <c r="A26" s="62" t="s">
        <v>211</v>
      </c>
      <c r="B26" s="138" t="s">
        <v>179</v>
      </c>
      <c r="C26" s="138"/>
      <c r="D26" s="138"/>
      <c r="E26" s="4" t="s">
        <v>219</v>
      </c>
      <c r="F26" s="24"/>
    </row>
    <row r="27" spans="1:6" ht="69.75" customHeight="1" x14ac:dyDescent="0.2">
      <c r="A27" s="62" t="s">
        <v>212</v>
      </c>
      <c r="B27" s="138" t="s">
        <v>180</v>
      </c>
      <c r="C27" s="138"/>
      <c r="D27" s="138"/>
      <c r="E27" s="4" t="s">
        <v>220</v>
      </c>
      <c r="F27" s="24"/>
    </row>
    <row r="28" spans="1:6" ht="33" customHeight="1" x14ac:dyDescent="0.2">
      <c r="A28" s="62" t="s">
        <v>213</v>
      </c>
      <c r="B28" s="138" t="s">
        <v>181</v>
      </c>
      <c r="C28" s="138"/>
      <c r="D28" s="138"/>
      <c r="E28" s="4">
        <v>115</v>
      </c>
      <c r="F28" s="24"/>
    </row>
    <row r="29" spans="1:6" ht="33.75" customHeight="1" x14ac:dyDescent="0.2">
      <c r="A29" s="62" t="s">
        <v>214</v>
      </c>
      <c r="B29" s="138" t="s">
        <v>182</v>
      </c>
      <c r="C29" s="138"/>
      <c r="D29" s="138"/>
      <c r="E29" s="4">
        <v>45</v>
      </c>
      <c r="F29" s="24"/>
    </row>
    <row r="30" spans="1:6" ht="25.5" customHeight="1" x14ac:dyDescent="0.2">
      <c r="A30" s="62" t="s">
        <v>215</v>
      </c>
      <c r="B30" s="138" t="s">
        <v>183</v>
      </c>
      <c r="C30" s="138"/>
      <c r="D30" s="138"/>
      <c r="E30" s="4" t="s">
        <v>194</v>
      </c>
      <c r="F30" s="24"/>
    </row>
    <row r="31" spans="1:6" ht="25.5" customHeight="1" x14ac:dyDescent="0.2">
      <c r="A31" s="62" t="s">
        <v>216</v>
      </c>
      <c r="B31" s="138" t="s">
        <v>184</v>
      </c>
      <c r="C31" s="138"/>
      <c r="D31" s="138"/>
      <c r="E31" s="4" t="s">
        <v>221</v>
      </c>
      <c r="F31" s="24"/>
    </row>
    <row r="32" spans="1:6" ht="25.5" customHeight="1" x14ac:dyDescent="0.2">
      <c r="A32" s="12"/>
      <c r="B32" s="140"/>
      <c r="C32" s="140"/>
      <c r="D32" s="140"/>
      <c r="E32" s="31"/>
      <c r="F32" s="24"/>
    </row>
    <row r="33" spans="1:5" ht="12.75" customHeight="1" x14ac:dyDescent="0.2">
      <c r="A33" s="139" t="s">
        <v>1</v>
      </c>
      <c r="B33" s="139"/>
      <c r="C33" s="26"/>
      <c r="D33" s="26"/>
      <c r="E33" s="27" t="s">
        <v>2</v>
      </c>
    </row>
    <row r="34" spans="1:5" ht="12.75" customHeight="1" x14ac:dyDescent="0.2">
      <c r="A34" s="137" t="s">
        <v>73</v>
      </c>
      <c r="B34" s="137"/>
      <c r="C34" s="60"/>
      <c r="D34" s="60"/>
      <c r="E34" s="30"/>
    </row>
    <row r="35" spans="1:5" ht="21" customHeight="1" x14ac:dyDescent="0.2">
      <c r="A35" s="130" t="s">
        <v>26</v>
      </c>
      <c r="B35" s="130"/>
      <c r="C35" s="60"/>
      <c r="D35" s="60"/>
      <c r="E35" s="30"/>
    </row>
    <row r="36" spans="1:5" ht="30.75" customHeight="1" x14ac:dyDescent="0.2">
      <c r="A36" s="17"/>
      <c r="B36" s="38"/>
      <c r="C36" s="61" t="s">
        <v>36</v>
      </c>
      <c r="D36" s="20"/>
      <c r="E36" s="14" t="str">
        <f>Прил.1!E39</f>
        <v>/ _____________/</v>
      </c>
    </row>
    <row r="37" spans="1:5" ht="12.75" customHeight="1" x14ac:dyDescent="0.2"/>
    <row r="38" spans="1:5" ht="12.75" customHeight="1" x14ac:dyDescent="0.2"/>
  </sheetData>
  <mergeCells count="32">
    <mergeCell ref="A2:E2"/>
    <mergeCell ref="A4:E4"/>
    <mergeCell ref="A5:E5"/>
    <mergeCell ref="B7:D7"/>
    <mergeCell ref="B8:D8"/>
    <mergeCell ref="B9:D9"/>
    <mergeCell ref="B12:D12"/>
    <mergeCell ref="B29:D29"/>
    <mergeCell ref="B30:D30"/>
    <mergeCell ref="B10:D10"/>
    <mergeCell ref="B11:D11"/>
    <mergeCell ref="B31:D31"/>
    <mergeCell ref="B13:D13"/>
    <mergeCell ref="B14:D14"/>
    <mergeCell ref="B19:D19"/>
    <mergeCell ref="B27:D27"/>
    <mergeCell ref="A34:B34"/>
    <mergeCell ref="A35:B35"/>
    <mergeCell ref="B15:D15"/>
    <mergeCell ref="B16:D16"/>
    <mergeCell ref="B17:D17"/>
    <mergeCell ref="B18:D18"/>
    <mergeCell ref="B20:D20"/>
    <mergeCell ref="B21:D21"/>
    <mergeCell ref="B22:D22"/>
    <mergeCell ref="B23:D23"/>
    <mergeCell ref="B24:D24"/>
    <mergeCell ref="B25:D25"/>
    <mergeCell ref="B26:D26"/>
    <mergeCell ref="A33:B33"/>
    <mergeCell ref="B32:D32"/>
    <mergeCell ref="B28:D28"/>
  </mergeCells>
  <phoneticPr fontId="4" type="noConversion"/>
  <pageMargins left="0.59055118110236227" right="0.39370078740157483" top="0.55118110236220474" bottom="0.55118110236220474" header="0" footer="0.19685039370078741"/>
  <pageSetup paperSize="9" orientation="portrait" r:id="rId1"/>
  <headerFooter>
    <oddFooter xml:space="preserve">&amp;C
</oddFooter>
  </headerFooter>
  <ignoredErrors>
    <ignoredError sqref="A8 A9:A3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Layout" zoomScaleNormal="100" workbookViewId="0">
      <selection activeCell="C13" sqref="C13"/>
    </sheetView>
  </sheetViews>
  <sheetFormatPr defaultColWidth="9.140625" defaultRowHeight="12.75" x14ac:dyDescent="0.2"/>
  <cols>
    <col min="1" max="1" width="4" style="1" customWidth="1"/>
    <col min="2" max="2" width="39.7109375" style="1" customWidth="1"/>
    <col min="3" max="3" width="5.85546875" style="1" customWidth="1"/>
    <col min="4" max="7" width="21.85546875" style="1" customWidth="1"/>
    <col min="8" max="16384" width="9.140625" style="1"/>
  </cols>
  <sheetData>
    <row r="1" spans="1:9" ht="12.75" customHeight="1" x14ac:dyDescent="0.2">
      <c r="E1" s="13"/>
      <c r="F1" s="13"/>
      <c r="G1" s="13" t="s">
        <v>22</v>
      </c>
    </row>
    <row r="2" spans="1:9" ht="14.25" customHeight="1" x14ac:dyDescent="0.25">
      <c r="E2" s="51"/>
      <c r="F2" s="51"/>
      <c r="G2" s="69" t="s">
        <v>222</v>
      </c>
    </row>
    <row r="3" spans="1:9" ht="23.25" customHeight="1" x14ac:dyDescent="0.2">
      <c r="F3" s="6"/>
    </row>
    <row r="4" spans="1:9" ht="14.25" customHeight="1" x14ac:dyDescent="0.2">
      <c r="A4" s="122" t="s">
        <v>61</v>
      </c>
      <c r="B4" s="122"/>
      <c r="C4" s="122"/>
      <c r="D4" s="122"/>
      <c r="E4" s="122"/>
      <c r="F4" s="122"/>
      <c r="G4" s="122"/>
    </row>
    <row r="5" spans="1:9" ht="14.25" customHeight="1" x14ac:dyDescent="0.2">
      <c r="A5" s="122" t="str">
        <f>Прил.1!A5</f>
        <v>Станок универсально-фрезерный ФС-300-02Р-2, Россия</v>
      </c>
      <c r="B5" s="122"/>
      <c r="C5" s="122"/>
      <c r="D5" s="122"/>
      <c r="E5" s="122"/>
      <c r="F5" s="122"/>
      <c r="G5" s="122"/>
    </row>
    <row r="6" spans="1:9" ht="14.25" customHeight="1" x14ac:dyDescent="0.2">
      <c r="A6" s="41"/>
      <c r="B6" s="41"/>
      <c r="C6" s="41"/>
      <c r="D6" s="71"/>
      <c r="E6" s="41"/>
      <c r="F6" s="41"/>
      <c r="G6" s="41"/>
    </row>
    <row r="7" spans="1:9" ht="24.75" hidden="1" customHeight="1" x14ac:dyDescent="0.2">
      <c r="A7" s="12" t="s">
        <v>3</v>
      </c>
      <c r="B7" s="123" t="s">
        <v>17</v>
      </c>
      <c r="C7" s="123"/>
      <c r="D7" s="123"/>
      <c r="E7" s="123"/>
      <c r="F7" s="123"/>
      <c r="G7" s="123"/>
    </row>
    <row r="8" spans="1:9" hidden="1" x14ac:dyDescent="0.2">
      <c r="A8" s="12"/>
      <c r="B8" s="145"/>
      <c r="C8" s="145"/>
      <c r="D8" s="145"/>
      <c r="E8" s="145"/>
      <c r="F8" s="145"/>
      <c r="G8" s="145"/>
    </row>
    <row r="9" spans="1:9" ht="24.75" hidden="1" customHeight="1" x14ac:dyDescent="0.2">
      <c r="A9" s="12"/>
      <c r="B9" s="44"/>
      <c r="C9" s="44"/>
      <c r="D9" s="74"/>
      <c r="E9" s="44"/>
      <c r="F9" s="21"/>
      <c r="G9" s="44"/>
    </row>
    <row r="10" spans="1:9" ht="6" customHeight="1" x14ac:dyDescent="0.2"/>
    <row r="11" spans="1:9" ht="21.75" customHeight="1" x14ac:dyDescent="0.2">
      <c r="A11" s="146" t="s">
        <v>0</v>
      </c>
      <c r="B11" s="146" t="s">
        <v>19</v>
      </c>
      <c r="C11" s="146" t="s">
        <v>43</v>
      </c>
      <c r="D11" s="142" t="s">
        <v>60</v>
      </c>
      <c r="E11" s="142"/>
      <c r="F11" s="142"/>
      <c r="G11" s="142"/>
    </row>
    <row r="12" spans="1:9" ht="78" customHeight="1" x14ac:dyDescent="0.2">
      <c r="A12" s="147"/>
      <c r="B12" s="147"/>
      <c r="C12" s="147"/>
      <c r="D12" s="148" t="s">
        <v>235</v>
      </c>
      <c r="E12" s="149"/>
      <c r="F12" s="148" t="s">
        <v>144</v>
      </c>
      <c r="G12" s="149"/>
    </row>
    <row r="13" spans="1:9" ht="69.75" customHeight="1" x14ac:dyDescent="0.2">
      <c r="A13" s="4">
        <v>1</v>
      </c>
      <c r="B13" s="43" t="str">
        <f>A5</f>
        <v>Станок универсально-фрезерный ФС-300-02Р-2, Россия</v>
      </c>
      <c r="C13" s="4">
        <v>7</v>
      </c>
      <c r="D13" s="152" t="s">
        <v>217</v>
      </c>
      <c r="E13" s="153"/>
      <c r="F13" s="150" t="s">
        <v>234</v>
      </c>
      <c r="G13" s="151"/>
    </row>
    <row r="14" spans="1:9" x14ac:dyDescent="0.2">
      <c r="A14" s="10"/>
      <c r="B14" s="11"/>
      <c r="C14" s="11"/>
      <c r="D14" s="11"/>
      <c r="E14" s="11"/>
      <c r="F14" s="11"/>
      <c r="G14" s="11"/>
      <c r="H14" s="9"/>
      <c r="I14" s="9"/>
    </row>
    <row r="15" spans="1:9" x14ac:dyDescent="0.2">
      <c r="A15" s="2" t="s">
        <v>1</v>
      </c>
      <c r="C15" s="2"/>
      <c r="D15" s="2"/>
      <c r="E15" s="16"/>
      <c r="F15" s="45" t="s">
        <v>2</v>
      </c>
      <c r="G15" s="45"/>
    </row>
    <row r="16" spans="1:9" x14ac:dyDescent="0.2">
      <c r="A16" s="2"/>
      <c r="C16" s="2"/>
      <c r="D16" s="2"/>
      <c r="E16" s="16"/>
      <c r="F16" s="45"/>
      <c r="G16" s="45"/>
    </row>
    <row r="17" spans="1:7" ht="38.25" customHeight="1" x14ac:dyDescent="0.2">
      <c r="A17" s="144" t="s">
        <v>68</v>
      </c>
      <c r="B17" s="144"/>
      <c r="C17" s="144"/>
      <c r="D17" s="73"/>
      <c r="E17" s="18"/>
      <c r="F17" s="42"/>
      <c r="G17" s="42"/>
    </row>
    <row r="18" spans="1:7" ht="30" customHeight="1" x14ac:dyDescent="0.2">
      <c r="A18" s="143"/>
      <c r="B18" s="143"/>
      <c r="C18" s="143"/>
      <c r="D18" s="14" t="s">
        <v>62</v>
      </c>
      <c r="E18" s="14"/>
      <c r="F18" s="19"/>
      <c r="G18" s="70" t="s">
        <v>225</v>
      </c>
    </row>
  </sheetData>
  <mergeCells count="14">
    <mergeCell ref="A18:C18"/>
    <mergeCell ref="A17:C17"/>
    <mergeCell ref="A4:G4"/>
    <mergeCell ref="A5:G5"/>
    <mergeCell ref="B7:G7"/>
    <mergeCell ref="B8:G8"/>
    <mergeCell ref="A11:A12"/>
    <mergeCell ref="B11:B12"/>
    <mergeCell ref="C11:C12"/>
    <mergeCell ref="F12:G12"/>
    <mergeCell ref="F13:G13"/>
    <mergeCell ref="D11:G11"/>
    <mergeCell ref="D12:E12"/>
    <mergeCell ref="D13:E13"/>
  </mergeCells>
  <pageMargins left="0.7" right="0.52800000000000002" top="0.75" bottom="0.75" header="0.3" footer="0.3"/>
  <pageSetup paperSize="9" scale="99" orientation="landscape" r:id="rId1"/>
  <colBreaks count="1" manualBreakCount="1">
    <brk id="7" max="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Layout" topLeftCell="A13" workbookViewId="0">
      <selection activeCell="C29" sqref="C29"/>
    </sheetView>
  </sheetViews>
  <sheetFormatPr defaultColWidth="9.140625" defaultRowHeight="12.75" x14ac:dyDescent="0.2"/>
  <cols>
    <col min="1" max="1" width="4.7109375" style="1" customWidth="1"/>
    <col min="2" max="2" width="27.28515625" style="1" customWidth="1"/>
    <col min="3" max="3" width="16.28515625" style="1" customWidth="1"/>
    <col min="4" max="4" width="17" style="1" customWidth="1"/>
    <col min="5" max="5" width="7.85546875" style="1" customWidth="1"/>
    <col min="6" max="6" width="15.85546875" style="1" customWidth="1"/>
    <col min="7" max="16384" width="9.140625" style="1"/>
  </cols>
  <sheetData>
    <row r="1" spans="1:6" ht="12.75" customHeight="1" x14ac:dyDescent="0.2">
      <c r="E1" s="13"/>
      <c r="F1" s="13" t="s">
        <v>27</v>
      </c>
    </row>
    <row r="2" spans="1:6" ht="14.25" customHeight="1" x14ac:dyDescent="0.25">
      <c r="A2" s="110" t="s">
        <v>222</v>
      </c>
      <c r="B2" s="110"/>
      <c r="C2" s="110"/>
      <c r="D2" s="110"/>
      <c r="E2" s="110"/>
      <c r="F2" s="110"/>
    </row>
    <row r="3" spans="1:6" ht="25.5" customHeight="1" x14ac:dyDescent="0.2">
      <c r="E3" s="6"/>
    </row>
    <row r="4" spans="1:6" ht="14.25" customHeight="1" x14ac:dyDescent="0.2">
      <c r="A4" s="122" t="s">
        <v>44</v>
      </c>
      <c r="B4" s="122"/>
      <c r="C4" s="122"/>
      <c r="D4" s="122"/>
      <c r="E4" s="122"/>
      <c r="F4" s="122"/>
    </row>
    <row r="5" spans="1:6" ht="18" customHeight="1" x14ac:dyDescent="0.2">
      <c r="A5" s="141" t="str">
        <f>Прил.1!A5</f>
        <v>Станок универсально-фрезерный ФС-300-02Р-2, Россия</v>
      </c>
      <c r="B5" s="159"/>
      <c r="C5" s="159"/>
      <c r="D5" s="159"/>
      <c r="E5" s="159"/>
      <c r="F5" s="159"/>
    </row>
    <row r="6" spans="1:6" ht="11.25" customHeight="1" x14ac:dyDescent="0.2">
      <c r="A6" s="33"/>
      <c r="B6" s="33"/>
      <c r="C6" s="33"/>
      <c r="D6" s="33"/>
      <c r="E6" s="33"/>
      <c r="F6" s="33"/>
    </row>
    <row r="7" spans="1:6" ht="25.5" customHeight="1" x14ac:dyDescent="0.2">
      <c r="A7" s="12"/>
      <c r="B7" s="34"/>
      <c r="C7" s="34"/>
      <c r="D7" s="34"/>
      <c r="E7" s="34"/>
      <c r="F7" s="34"/>
    </row>
    <row r="8" spans="1:6" ht="25.5" customHeight="1" x14ac:dyDescent="0.2">
      <c r="A8" s="35" t="s">
        <v>45</v>
      </c>
      <c r="B8" s="160" t="s">
        <v>75</v>
      </c>
      <c r="C8" s="161"/>
      <c r="D8" s="161"/>
      <c r="E8" s="161"/>
      <c r="F8" s="162"/>
    </row>
    <row r="9" spans="1:6" ht="25.5" customHeight="1" x14ac:dyDescent="0.2">
      <c r="A9" s="53" t="s">
        <v>3</v>
      </c>
      <c r="B9" s="154" t="s">
        <v>76</v>
      </c>
      <c r="C9" s="154"/>
      <c r="D9" s="154"/>
      <c r="E9" s="154"/>
      <c r="F9" s="154"/>
    </row>
    <row r="10" spans="1:6" ht="25.5" customHeight="1" x14ac:dyDescent="0.2">
      <c r="A10" s="53" t="s">
        <v>18</v>
      </c>
      <c r="B10" s="154" t="s">
        <v>77</v>
      </c>
      <c r="C10" s="154"/>
      <c r="D10" s="154"/>
      <c r="E10" s="154"/>
      <c r="F10" s="154"/>
    </row>
    <row r="11" spans="1:6" ht="25.5" customHeight="1" x14ac:dyDescent="0.2">
      <c r="A11" s="53" t="s">
        <v>227</v>
      </c>
      <c r="B11" s="154" t="s">
        <v>78</v>
      </c>
      <c r="C11" s="154"/>
      <c r="D11" s="154"/>
      <c r="E11" s="154"/>
      <c r="F11" s="154"/>
    </row>
    <row r="12" spans="1:6" ht="25.5" customHeight="1" x14ac:dyDescent="0.2">
      <c r="A12" s="53" t="s">
        <v>79</v>
      </c>
      <c r="B12" s="154" t="s">
        <v>80</v>
      </c>
      <c r="C12" s="154"/>
      <c r="D12" s="154"/>
      <c r="E12" s="154"/>
      <c r="F12" s="154"/>
    </row>
    <row r="13" spans="1:6" ht="25.5" customHeight="1" x14ac:dyDescent="0.2">
      <c r="A13" s="53" t="s">
        <v>81</v>
      </c>
      <c r="B13" s="154" t="s">
        <v>82</v>
      </c>
      <c r="C13" s="154"/>
      <c r="D13" s="154"/>
      <c r="E13" s="154"/>
      <c r="F13" s="154"/>
    </row>
    <row r="14" spans="1:6" ht="25.5" customHeight="1" x14ac:dyDescent="0.2">
      <c r="A14" s="53" t="s">
        <v>83</v>
      </c>
      <c r="B14" s="154" t="s">
        <v>84</v>
      </c>
      <c r="C14" s="154"/>
      <c r="D14" s="154"/>
      <c r="E14" s="154"/>
      <c r="F14" s="154"/>
    </row>
    <row r="15" spans="1:6" ht="25.5" customHeight="1" x14ac:dyDescent="0.2">
      <c r="A15" s="53" t="s">
        <v>228</v>
      </c>
      <c r="B15" s="154" t="s">
        <v>85</v>
      </c>
      <c r="C15" s="154"/>
      <c r="D15" s="154"/>
      <c r="E15" s="154"/>
      <c r="F15" s="154"/>
    </row>
    <row r="16" spans="1:6" ht="25.5" customHeight="1" x14ac:dyDescent="0.2">
      <c r="A16" s="53" t="s">
        <v>86</v>
      </c>
      <c r="B16" s="154" t="s">
        <v>87</v>
      </c>
      <c r="C16" s="154"/>
      <c r="D16" s="154"/>
      <c r="E16" s="154"/>
      <c r="F16" s="154"/>
    </row>
    <row r="17" spans="1:6" ht="25.5" customHeight="1" x14ac:dyDescent="0.2">
      <c r="A17" s="53" t="s">
        <v>88</v>
      </c>
      <c r="B17" s="154" t="s">
        <v>89</v>
      </c>
      <c r="C17" s="154"/>
      <c r="D17" s="154"/>
      <c r="E17" s="154"/>
      <c r="F17" s="154"/>
    </row>
    <row r="18" spans="1:6" ht="25.5" customHeight="1" x14ac:dyDescent="0.2">
      <c r="A18" s="53" t="s">
        <v>229</v>
      </c>
      <c r="B18" s="154" t="s">
        <v>90</v>
      </c>
      <c r="C18" s="154"/>
      <c r="D18" s="154"/>
      <c r="E18" s="154"/>
      <c r="F18" s="154"/>
    </row>
    <row r="19" spans="1:6" ht="25.5" customHeight="1" x14ac:dyDescent="0.2">
      <c r="A19" s="53" t="s">
        <v>91</v>
      </c>
      <c r="B19" s="154" t="s">
        <v>92</v>
      </c>
      <c r="C19" s="154"/>
      <c r="D19" s="154"/>
      <c r="E19" s="154"/>
      <c r="F19" s="154"/>
    </row>
    <row r="20" spans="1:6" ht="25.5" customHeight="1" x14ac:dyDescent="0.2">
      <c r="A20" s="53" t="s">
        <v>93</v>
      </c>
      <c r="B20" s="154" t="s">
        <v>94</v>
      </c>
      <c r="C20" s="154"/>
      <c r="D20" s="154"/>
      <c r="E20" s="154"/>
      <c r="F20" s="154"/>
    </row>
    <row r="21" spans="1:6" ht="21" customHeight="1" x14ac:dyDescent="0.2">
      <c r="A21" s="53" t="s">
        <v>95</v>
      </c>
      <c r="B21" s="154" t="s">
        <v>96</v>
      </c>
      <c r="C21" s="154"/>
      <c r="D21" s="154"/>
      <c r="E21" s="154"/>
      <c r="F21" s="154"/>
    </row>
    <row r="22" spans="1:6" ht="24.75" customHeight="1" x14ac:dyDescent="0.2">
      <c r="A22" s="53" t="s">
        <v>97</v>
      </c>
      <c r="B22" s="154" t="s">
        <v>98</v>
      </c>
      <c r="C22" s="154"/>
      <c r="D22" s="154"/>
      <c r="E22" s="154"/>
      <c r="F22" s="154"/>
    </row>
    <row r="23" spans="1:6" ht="24.75" customHeight="1" x14ac:dyDescent="0.2">
      <c r="A23" s="53" t="s">
        <v>99</v>
      </c>
      <c r="B23" s="156" t="s">
        <v>145</v>
      </c>
      <c r="C23" s="157"/>
      <c r="D23" s="157"/>
      <c r="E23" s="157"/>
      <c r="F23" s="158"/>
    </row>
    <row r="24" spans="1:6" ht="25.5" customHeight="1" x14ac:dyDescent="0.2">
      <c r="A24" s="53" t="s">
        <v>100</v>
      </c>
      <c r="B24" s="156" t="s">
        <v>101</v>
      </c>
      <c r="C24" s="157"/>
      <c r="D24" s="157"/>
      <c r="E24" s="157"/>
      <c r="F24" s="158"/>
    </row>
    <row r="25" spans="1:6" ht="25.5" customHeight="1" x14ac:dyDescent="0.2">
      <c r="A25" s="53" t="s">
        <v>226</v>
      </c>
      <c r="B25" s="154" t="s">
        <v>230</v>
      </c>
      <c r="C25" s="154"/>
      <c r="D25" s="154"/>
      <c r="E25" s="154"/>
      <c r="F25" s="154"/>
    </row>
    <row r="27" spans="1:6" x14ac:dyDescent="0.2">
      <c r="A27" s="2" t="s">
        <v>1</v>
      </c>
      <c r="B27" s="2"/>
      <c r="C27" s="2"/>
      <c r="D27" s="50" t="s">
        <v>2</v>
      </c>
      <c r="E27" s="50"/>
    </row>
    <row r="28" spans="1:6" ht="39.75" customHeight="1" x14ac:dyDescent="0.2">
      <c r="A28" s="155" t="s">
        <v>74</v>
      </c>
      <c r="B28" s="155"/>
      <c r="C28" s="155"/>
      <c r="D28" s="155"/>
      <c r="E28" s="155"/>
      <c r="F28" s="155"/>
    </row>
    <row r="29" spans="1:6" ht="33.75" customHeight="1" x14ac:dyDescent="0.2">
      <c r="A29" s="17"/>
      <c r="B29" s="20"/>
      <c r="C29" s="36" t="s">
        <v>36</v>
      </c>
      <c r="D29" s="19"/>
      <c r="E29" s="19"/>
      <c r="F29" s="36" t="str">
        <f>Прил.1!E39</f>
        <v>/ _____________/</v>
      </c>
    </row>
  </sheetData>
  <mergeCells count="23">
    <mergeCell ref="A2:F2"/>
    <mergeCell ref="B25:F25"/>
    <mergeCell ref="A28:C28"/>
    <mergeCell ref="D28:F28"/>
    <mergeCell ref="B20:F20"/>
    <mergeCell ref="B21:F21"/>
    <mergeCell ref="B22:F22"/>
    <mergeCell ref="B23:F23"/>
    <mergeCell ref="B24:F24"/>
    <mergeCell ref="A4:F4"/>
    <mergeCell ref="A5:F5"/>
    <mergeCell ref="B8:F8"/>
    <mergeCell ref="B9:F9"/>
    <mergeCell ref="B10:F10"/>
    <mergeCell ref="B11:F11"/>
    <mergeCell ref="B17:F17"/>
    <mergeCell ref="B18:F18"/>
    <mergeCell ref="B19:F19"/>
    <mergeCell ref="B12:F12"/>
    <mergeCell ref="B16:F16"/>
    <mergeCell ref="B13:F13"/>
    <mergeCell ref="B14:F14"/>
    <mergeCell ref="B15:F1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view="pageLayout" topLeftCell="A28" zoomScaleNormal="100" zoomScaleSheetLayoutView="100" workbookViewId="0">
      <selection activeCell="I19" sqref="I19"/>
    </sheetView>
  </sheetViews>
  <sheetFormatPr defaultColWidth="9.140625" defaultRowHeight="12.75" x14ac:dyDescent="0.2"/>
  <cols>
    <col min="1" max="1" width="6.7109375" style="76" customWidth="1"/>
    <col min="2" max="2" width="12" style="76" customWidth="1"/>
    <col min="3" max="3" width="2.5703125" style="76" customWidth="1"/>
    <col min="4" max="4" width="4.5703125" style="76" customWidth="1"/>
    <col min="5" max="5" width="8.7109375" style="76" customWidth="1"/>
    <col min="6" max="6" width="6.140625" style="76" customWidth="1"/>
    <col min="7" max="7" width="18.28515625" style="76" customWidth="1"/>
    <col min="8" max="8" width="11.28515625" style="76" customWidth="1"/>
    <col min="9" max="9" width="10" style="76" customWidth="1"/>
    <col min="10" max="10" width="14" style="76" customWidth="1"/>
    <col min="11" max="16384" width="9.140625" style="76"/>
  </cols>
  <sheetData>
    <row r="1" spans="1:11" ht="21" customHeight="1" x14ac:dyDescent="0.2">
      <c r="A1" s="164" t="s">
        <v>28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1" ht="21" customHeight="1" x14ac:dyDescent="0.2">
      <c r="A2" s="165" t="str">
        <f>Прил.1!A5</f>
        <v>Станок универсально-фрезерный ФС-300-02Р-2, Россия</v>
      </c>
      <c r="B2" s="166"/>
      <c r="C2" s="166"/>
      <c r="D2" s="166"/>
      <c r="E2" s="166"/>
      <c r="F2" s="166"/>
      <c r="G2" s="166"/>
      <c r="H2" s="166"/>
      <c r="I2" s="166"/>
      <c r="J2" s="166"/>
    </row>
    <row r="3" spans="1:11" ht="21" customHeight="1" x14ac:dyDescent="0.2">
      <c r="A3" s="103"/>
      <c r="B3" s="103"/>
      <c r="C3" s="103"/>
      <c r="D3" s="103"/>
      <c r="E3" s="103"/>
      <c r="F3" s="103"/>
      <c r="G3" s="103"/>
      <c r="H3" s="79" t="s">
        <v>16</v>
      </c>
      <c r="I3" s="172"/>
      <c r="J3" s="172"/>
    </row>
    <row r="4" spans="1:11" ht="14.25" customHeight="1" x14ac:dyDescent="0.2">
      <c r="A4" s="103"/>
      <c r="B4" s="103"/>
      <c r="C4" s="103"/>
      <c r="D4" s="103"/>
      <c r="E4" s="103"/>
      <c r="F4" s="103"/>
      <c r="G4" s="103"/>
      <c r="H4" s="103"/>
      <c r="I4" s="103"/>
      <c r="J4" s="103"/>
    </row>
    <row r="5" spans="1:11" ht="18.600000000000001" customHeight="1" x14ac:dyDescent="0.2">
      <c r="A5" s="103"/>
      <c r="B5" s="101" t="s">
        <v>9</v>
      </c>
      <c r="C5" s="163"/>
      <c r="D5" s="163"/>
      <c r="E5" s="163"/>
      <c r="F5" s="163"/>
      <c r="G5" s="163"/>
      <c r="H5" s="163"/>
      <c r="I5" s="163"/>
      <c r="J5" s="163"/>
      <c r="K5" s="101"/>
    </row>
    <row r="6" spans="1:11" ht="18.600000000000001" customHeight="1" x14ac:dyDescent="0.2">
      <c r="A6" s="103"/>
      <c r="B6" s="101" t="s">
        <v>10</v>
      </c>
      <c r="C6" s="101"/>
      <c r="D6" s="125" t="s">
        <v>122</v>
      </c>
      <c r="E6" s="125"/>
      <c r="F6" s="125"/>
      <c r="G6" s="125"/>
      <c r="H6" s="125"/>
      <c r="I6" s="125"/>
      <c r="J6" s="125"/>
    </row>
    <row r="7" spans="1:11" ht="18.600000000000001" customHeight="1" x14ac:dyDescent="0.2">
      <c r="A7" s="103"/>
      <c r="B7" s="101" t="s">
        <v>11</v>
      </c>
      <c r="C7" s="101"/>
      <c r="D7" s="125" t="s">
        <v>38</v>
      </c>
      <c r="E7" s="125"/>
      <c r="F7" s="125"/>
      <c r="G7" s="125"/>
      <c r="H7" s="125"/>
      <c r="I7" s="125"/>
      <c r="J7" s="125"/>
    </row>
    <row r="8" spans="1:11" ht="14.25" customHeight="1" x14ac:dyDescent="0.2">
      <c r="A8" s="103"/>
      <c r="B8" s="103"/>
      <c r="C8" s="103"/>
      <c r="D8" s="103"/>
      <c r="E8" s="103"/>
      <c r="F8" s="103"/>
      <c r="G8" s="103"/>
      <c r="H8" s="103"/>
      <c r="I8" s="103"/>
      <c r="J8" s="103"/>
    </row>
    <row r="9" spans="1:11" ht="20.45" customHeight="1" x14ac:dyDescent="0.2">
      <c r="A9" s="173" t="s">
        <v>249</v>
      </c>
      <c r="B9" s="173"/>
      <c r="C9" s="173"/>
      <c r="D9" s="173"/>
      <c r="E9" s="173"/>
      <c r="F9" s="173"/>
      <c r="G9" s="173"/>
      <c r="H9" s="173"/>
      <c r="I9" s="173"/>
      <c r="J9" s="173"/>
    </row>
    <row r="10" spans="1:11" ht="20.45" customHeight="1" x14ac:dyDescent="0.2">
      <c r="A10" s="104" t="s">
        <v>3</v>
      </c>
      <c r="B10" s="174" t="s">
        <v>12</v>
      </c>
      <c r="C10" s="174"/>
      <c r="D10" s="174"/>
      <c r="E10" s="174"/>
      <c r="F10" s="174"/>
      <c r="G10" s="174"/>
      <c r="H10" s="174"/>
      <c r="I10" s="174"/>
      <c r="J10" s="174"/>
    </row>
    <row r="11" spans="1:11" ht="20.45" customHeight="1" x14ac:dyDescent="0.2">
      <c r="A11" s="104"/>
      <c r="B11" s="102" t="s">
        <v>13</v>
      </c>
      <c r="C11" s="102"/>
      <c r="D11" s="177" t="str">
        <f>A2</f>
        <v>Станок универсально-фрезерный ФС-300-02Р-2, Россия</v>
      </c>
      <c r="E11" s="177"/>
      <c r="F11" s="177"/>
      <c r="G11" s="177"/>
      <c r="H11" s="177"/>
      <c r="I11" s="177"/>
      <c r="J11" s="177"/>
    </row>
    <row r="12" spans="1:11" ht="20.45" customHeight="1" x14ac:dyDescent="0.2">
      <c r="A12" s="104"/>
      <c r="B12" s="178" t="s">
        <v>247</v>
      </c>
      <c r="C12" s="178"/>
      <c r="D12" s="178"/>
      <c r="E12" s="178"/>
      <c r="F12" s="125"/>
      <c r="G12" s="125"/>
      <c r="H12" s="125"/>
      <c r="I12" s="125"/>
      <c r="J12" s="125"/>
    </row>
    <row r="13" spans="1:11" ht="20.45" customHeight="1" x14ac:dyDescent="0.2">
      <c r="A13" s="104"/>
      <c r="B13" s="102" t="s">
        <v>14</v>
      </c>
      <c r="C13" s="102"/>
      <c r="D13" s="102"/>
      <c r="E13" s="175"/>
      <c r="F13" s="175"/>
      <c r="G13" s="175"/>
      <c r="H13" s="175"/>
      <c r="I13" s="175"/>
      <c r="J13" s="175"/>
    </row>
    <row r="14" spans="1:11" ht="20.45" customHeight="1" x14ac:dyDescent="0.2">
      <c r="A14" s="104"/>
      <c r="B14" s="102" t="s">
        <v>246</v>
      </c>
      <c r="C14" s="102"/>
      <c r="D14" s="175"/>
      <c r="E14" s="175"/>
      <c r="F14" s="175"/>
      <c r="G14" s="175"/>
      <c r="H14" s="175"/>
      <c r="I14" s="175"/>
      <c r="J14" s="90" t="s">
        <v>15</v>
      </c>
    </row>
    <row r="15" spans="1:11" ht="20.45" customHeight="1" x14ac:dyDescent="0.2">
      <c r="A15" s="104" t="s">
        <v>18</v>
      </c>
      <c r="B15" s="174" t="s">
        <v>23</v>
      </c>
      <c r="C15" s="174"/>
      <c r="D15" s="174"/>
      <c r="E15" s="174"/>
      <c r="F15" s="174"/>
      <c r="G15" s="174"/>
      <c r="H15" s="179">
        <f>J32</f>
        <v>0</v>
      </c>
      <c r="I15" s="180"/>
      <c r="J15" s="90" t="s">
        <v>24</v>
      </c>
    </row>
    <row r="16" spans="1:11" ht="14.25" customHeight="1" x14ac:dyDescent="0.2">
      <c r="G16" s="54"/>
      <c r="H16" s="54"/>
    </row>
    <row r="17" spans="1:10" ht="34.15" customHeight="1" x14ac:dyDescent="0.2">
      <c r="A17" s="99" t="s">
        <v>0</v>
      </c>
      <c r="B17" s="119" t="s">
        <v>8</v>
      </c>
      <c r="C17" s="120"/>
      <c r="D17" s="120"/>
      <c r="E17" s="120"/>
      <c r="F17" s="120"/>
      <c r="G17" s="120"/>
      <c r="H17" s="121"/>
      <c r="I17" s="99" t="s">
        <v>248</v>
      </c>
      <c r="J17" s="99" t="s">
        <v>135</v>
      </c>
    </row>
    <row r="18" spans="1:10" ht="26.45" customHeight="1" x14ac:dyDescent="0.2">
      <c r="A18" s="99" t="s">
        <v>3</v>
      </c>
      <c r="B18" s="124" t="str">
        <f>A2</f>
        <v>Станок универсально-фрезерный ФС-300-02Р-2, Россия</v>
      </c>
      <c r="C18" s="125"/>
      <c r="D18" s="125"/>
      <c r="E18" s="125"/>
      <c r="F18" s="125"/>
      <c r="G18" s="125"/>
      <c r="H18" s="127"/>
      <c r="I18" s="105" t="s">
        <v>250</v>
      </c>
      <c r="J18" s="98"/>
    </row>
    <row r="19" spans="1:10" ht="26.45" customHeight="1" x14ac:dyDescent="0.2">
      <c r="A19" s="32" t="s">
        <v>5</v>
      </c>
      <c r="B19" s="124" t="s">
        <v>136</v>
      </c>
      <c r="C19" s="125"/>
      <c r="D19" s="125"/>
      <c r="E19" s="125"/>
      <c r="F19" s="125"/>
      <c r="G19" s="125"/>
      <c r="H19" s="127"/>
      <c r="I19" s="58"/>
      <c r="J19" s="100"/>
    </row>
    <row r="20" spans="1:10" ht="26.45" customHeight="1" x14ac:dyDescent="0.2">
      <c r="A20" s="25" t="s">
        <v>29</v>
      </c>
      <c r="B20" s="114" t="s">
        <v>147</v>
      </c>
      <c r="C20" s="115"/>
      <c r="D20" s="115"/>
      <c r="E20" s="115"/>
      <c r="F20" s="115"/>
      <c r="G20" s="115"/>
      <c r="H20" s="117"/>
      <c r="I20" s="4" t="str">
        <f>I18</f>
        <v>10 шт.</v>
      </c>
      <c r="J20" s="107"/>
    </row>
    <row r="21" spans="1:10" ht="26.45" customHeight="1" x14ac:dyDescent="0.2">
      <c r="A21" s="25" t="s">
        <v>30</v>
      </c>
      <c r="B21" s="114" t="s">
        <v>148</v>
      </c>
      <c r="C21" s="115"/>
      <c r="D21" s="115"/>
      <c r="E21" s="115"/>
      <c r="F21" s="115"/>
      <c r="G21" s="115"/>
      <c r="H21" s="117"/>
      <c r="I21" s="4" t="str">
        <f>I18</f>
        <v>10 шт.</v>
      </c>
      <c r="J21" s="108"/>
    </row>
    <row r="22" spans="1:10" ht="26.45" customHeight="1" x14ac:dyDescent="0.2">
      <c r="A22" s="25" t="s">
        <v>31</v>
      </c>
      <c r="B22" s="114" t="s">
        <v>149</v>
      </c>
      <c r="C22" s="115"/>
      <c r="D22" s="115"/>
      <c r="E22" s="115"/>
      <c r="F22" s="115"/>
      <c r="G22" s="115"/>
      <c r="H22" s="117"/>
      <c r="I22" s="4" t="str">
        <f>I18</f>
        <v>10 шт.</v>
      </c>
      <c r="J22" s="108"/>
    </row>
    <row r="23" spans="1:10" ht="26.45" customHeight="1" x14ac:dyDescent="0.2">
      <c r="A23" s="25" t="s">
        <v>32</v>
      </c>
      <c r="B23" s="114" t="s">
        <v>150</v>
      </c>
      <c r="C23" s="115"/>
      <c r="D23" s="115"/>
      <c r="E23" s="115"/>
      <c r="F23" s="115"/>
      <c r="G23" s="115"/>
      <c r="H23" s="117"/>
      <c r="I23" s="4" t="str">
        <f>I18</f>
        <v>10 шт.</v>
      </c>
      <c r="J23" s="108"/>
    </row>
    <row r="24" spans="1:10" ht="26.45" customHeight="1" x14ac:dyDescent="0.2">
      <c r="A24" s="25" t="s">
        <v>33</v>
      </c>
      <c r="B24" s="114" t="s">
        <v>151</v>
      </c>
      <c r="C24" s="115"/>
      <c r="D24" s="115"/>
      <c r="E24" s="115"/>
      <c r="F24" s="115"/>
      <c r="G24" s="115"/>
      <c r="H24" s="117"/>
      <c r="I24" s="4" t="str">
        <f>I18</f>
        <v>10 шт.</v>
      </c>
      <c r="J24" s="109"/>
    </row>
    <row r="25" spans="1:10" ht="26.45" customHeight="1" x14ac:dyDescent="0.2">
      <c r="A25" s="25"/>
      <c r="B25" s="118" t="s">
        <v>41</v>
      </c>
      <c r="C25" s="118"/>
      <c r="D25" s="118"/>
      <c r="E25" s="118"/>
      <c r="F25" s="118"/>
      <c r="G25" s="118"/>
      <c r="H25" s="118"/>
      <c r="I25" s="4"/>
      <c r="J25" s="98"/>
    </row>
    <row r="26" spans="1:10" ht="26.45" customHeight="1" x14ac:dyDescent="0.2">
      <c r="A26" s="65" t="s">
        <v>6</v>
      </c>
      <c r="B26" s="118" t="s">
        <v>154</v>
      </c>
      <c r="C26" s="118"/>
      <c r="D26" s="118"/>
      <c r="E26" s="118"/>
      <c r="F26" s="118"/>
      <c r="G26" s="118"/>
      <c r="H26" s="118"/>
      <c r="I26" s="4"/>
      <c r="J26" s="100"/>
    </row>
    <row r="27" spans="1:10" ht="26.45" customHeight="1" x14ac:dyDescent="0.2">
      <c r="A27" s="25" t="s">
        <v>34</v>
      </c>
      <c r="B27" s="138" t="s">
        <v>155</v>
      </c>
      <c r="C27" s="138"/>
      <c r="D27" s="138"/>
      <c r="E27" s="138"/>
      <c r="F27" s="138"/>
      <c r="G27" s="138"/>
      <c r="H27" s="138"/>
      <c r="I27" s="4" t="str">
        <f>I18</f>
        <v>10 шт.</v>
      </c>
      <c r="J27" s="98"/>
    </row>
    <row r="28" spans="1:10" ht="26.45" customHeight="1" x14ac:dyDescent="0.2">
      <c r="A28" s="25" t="s">
        <v>35</v>
      </c>
      <c r="B28" s="138" t="s">
        <v>233</v>
      </c>
      <c r="C28" s="138"/>
      <c r="D28" s="138"/>
      <c r="E28" s="138"/>
      <c r="F28" s="138"/>
      <c r="G28" s="138"/>
      <c r="H28" s="138"/>
      <c r="I28" s="4" t="str">
        <f>I18</f>
        <v>10 шт.</v>
      </c>
      <c r="J28" s="98"/>
    </row>
    <row r="29" spans="1:10" ht="26.45" customHeight="1" x14ac:dyDescent="0.2">
      <c r="A29" s="25" t="s">
        <v>159</v>
      </c>
      <c r="B29" s="138" t="s">
        <v>156</v>
      </c>
      <c r="C29" s="138"/>
      <c r="D29" s="138"/>
      <c r="E29" s="138"/>
      <c r="F29" s="138"/>
      <c r="G29" s="138"/>
      <c r="H29" s="138"/>
      <c r="I29" s="4" t="str">
        <f>I18</f>
        <v>10 шт.</v>
      </c>
      <c r="J29" s="98"/>
    </row>
    <row r="30" spans="1:10" ht="26.45" customHeight="1" x14ac:dyDescent="0.2">
      <c r="A30" s="25" t="s">
        <v>160</v>
      </c>
      <c r="B30" s="138" t="s">
        <v>157</v>
      </c>
      <c r="C30" s="138"/>
      <c r="D30" s="138"/>
      <c r="E30" s="138"/>
      <c r="F30" s="138"/>
      <c r="G30" s="138"/>
      <c r="H30" s="138"/>
      <c r="I30" s="4" t="str">
        <f>I18</f>
        <v>10 шт.</v>
      </c>
      <c r="J30" s="98"/>
    </row>
    <row r="31" spans="1:10" ht="26.45" customHeight="1" x14ac:dyDescent="0.2">
      <c r="A31" s="124" t="s">
        <v>158</v>
      </c>
      <c r="B31" s="125"/>
      <c r="C31" s="125"/>
      <c r="D31" s="125"/>
      <c r="E31" s="125"/>
      <c r="F31" s="125"/>
      <c r="G31" s="125"/>
      <c r="H31" s="125"/>
      <c r="I31" s="127"/>
      <c r="J31" s="98">
        <f>SUM(J27:J30)</f>
        <v>0</v>
      </c>
    </row>
    <row r="32" spans="1:10" ht="26.45" customHeight="1" x14ac:dyDescent="0.2">
      <c r="A32" s="168" t="s">
        <v>42</v>
      </c>
      <c r="B32" s="169"/>
      <c r="C32" s="169"/>
      <c r="D32" s="169"/>
      <c r="E32" s="169"/>
      <c r="F32" s="169"/>
      <c r="G32" s="169"/>
      <c r="H32" s="169"/>
      <c r="I32" s="170"/>
      <c r="J32" s="98">
        <f>J25+J31</f>
        <v>0</v>
      </c>
    </row>
    <row r="33" spans="1:10" ht="26.45" customHeight="1" x14ac:dyDescent="0.2">
      <c r="A33" s="118" t="s">
        <v>251</v>
      </c>
      <c r="B33" s="118"/>
      <c r="C33" s="118"/>
      <c r="D33" s="118"/>
      <c r="E33" s="118"/>
      <c r="F33" s="118"/>
      <c r="G33" s="118"/>
      <c r="H33" s="118"/>
      <c r="I33" s="7"/>
      <c r="J33" s="100">
        <f>J32*18/118</f>
        <v>0</v>
      </c>
    </row>
    <row r="34" spans="1:10" ht="26.45" customHeight="1" x14ac:dyDescent="0.2">
      <c r="A34" s="57" t="s">
        <v>124</v>
      </c>
      <c r="B34" s="171" t="s">
        <v>137</v>
      </c>
      <c r="C34" s="171"/>
      <c r="D34" s="171"/>
      <c r="E34" s="171"/>
      <c r="F34" s="171"/>
      <c r="G34" s="171"/>
      <c r="H34" s="171"/>
      <c r="I34" s="171"/>
      <c r="J34" s="171"/>
    </row>
    <row r="35" spans="1:10" ht="26.45" customHeight="1" x14ac:dyDescent="0.2">
      <c r="A35" s="106" t="s">
        <v>138</v>
      </c>
      <c r="B35" s="138" t="s">
        <v>25</v>
      </c>
      <c r="C35" s="138"/>
      <c r="D35" s="138"/>
      <c r="E35" s="138"/>
      <c r="F35" s="138"/>
      <c r="G35" s="138"/>
      <c r="H35" s="138"/>
      <c r="I35" s="138"/>
      <c r="J35" s="138"/>
    </row>
    <row r="36" spans="1:10" ht="41.25" customHeight="1" x14ac:dyDescent="0.2">
      <c r="A36" s="106" t="s">
        <v>139</v>
      </c>
      <c r="B36" s="176" t="s">
        <v>142</v>
      </c>
      <c r="C36" s="176"/>
      <c r="D36" s="176"/>
      <c r="E36" s="176"/>
      <c r="F36" s="176"/>
      <c r="G36" s="176"/>
      <c r="H36" s="176"/>
      <c r="I36" s="176"/>
      <c r="J36" s="176"/>
    </row>
    <row r="38" spans="1:10" x14ac:dyDescent="0.2">
      <c r="A38" s="167"/>
      <c r="B38" s="167"/>
      <c r="C38" s="167"/>
      <c r="D38" s="167"/>
      <c r="E38" s="167"/>
      <c r="F38" s="167"/>
    </row>
    <row r="39" spans="1:10" x14ac:dyDescent="0.2">
      <c r="A39" s="167"/>
      <c r="B39" s="167"/>
      <c r="C39" s="167"/>
      <c r="D39" s="167"/>
      <c r="E39" s="167"/>
      <c r="F39" s="167"/>
    </row>
    <row r="40" spans="1:10" x14ac:dyDescent="0.2">
      <c r="A40" s="167"/>
      <c r="B40" s="167"/>
      <c r="C40" s="167"/>
      <c r="D40" s="167"/>
      <c r="E40" s="167"/>
      <c r="F40" s="167"/>
    </row>
    <row r="41" spans="1:10" x14ac:dyDescent="0.2">
      <c r="A41" s="167"/>
      <c r="B41" s="167"/>
      <c r="C41" s="167"/>
      <c r="D41" s="167"/>
      <c r="E41" s="167"/>
      <c r="F41" s="167"/>
    </row>
  </sheetData>
  <mergeCells count="39">
    <mergeCell ref="B36:J36"/>
    <mergeCell ref="B15:G15"/>
    <mergeCell ref="A40:F40"/>
    <mergeCell ref="D11:J11"/>
    <mergeCell ref="B23:H23"/>
    <mergeCell ref="B24:H24"/>
    <mergeCell ref="B19:H19"/>
    <mergeCell ref="B20:H20"/>
    <mergeCell ref="B21:H21"/>
    <mergeCell ref="B22:H22"/>
    <mergeCell ref="B12:E12"/>
    <mergeCell ref="B17:H17"/>
    <mergeCell ref="H15:I15"/>
    <mergeCell ref="B25:H25"/>
    <mergeCell ref="B35:J35"/>
    <mergeCell ref="D6:J6"/>
    <mergeCell ref="D7:J7"/>
    <mergeCell ref="A9:J9"/>
    <mergeCell ref="B10:J10"/>
    <mergeCell ref="B18:H18"/>
    <mergeCell ref="F12:J12"/>
    <mergeCell ref="E13:J13"/>
    <mergeCell ref="D14:I14"/>
    <mergeCell ref="C5:J5"/>
    <mergeCell ref="A1:J1"/>
    <mergeCell ref="A2:J2"/>
    <mergeCell ref="A41:F41"/>
    <mergeCell ref="A31:I31"/>
    <mergeCell ref="A32:I32"/>
    <mergeCell ref="B26:H26"/>
    <mergeCell ref="B27:H27"/>
    <mergeCell ref="B28:H28"/>
    <mergeCell ref="B29:H29"/>
    <mergeCell ref="B30:H30"/>
    <mergeCell ref="B34:J34"/>
    <mergeCell ref="A33:H33"/>
    <mergeCell ref="I3:J3"/>
    <mergeCell ref="A38:F38"/>
    <mergeCell ref="A39:F39"/>
  </mergeCells>
  <phoneticPr fontId="4" type="noConversion"/>
  <pageMargins left="0.59055118110236227" right="0.39370078740157483" top="0.59055118110236227" bottom="0.65833333333333333" header="0" footer="0.19685039370078741"/>
  <pageSetup paperSize="9" orientation="portrait" r:id="rId1"/>
  <headerFooter alignWithMargins="0">
    <oddFooter xml:space="preserve">&amp;C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view="pageLayout" topLeftCell="A16" workbookViewId="0">
      <selection activeCell="B24" sqref="B24"/>
    </sheetView>
  </sheetViews>
  <sheetFormatPr defaultColWidth="9.140625" defaultRowHeight="12.75" x14ac:dyDescent="0.2"/>
  <cols>
    <col min="1" max="1" width="26.28515625" style="1" customWidth="1"/>
    <col min="2" max="2" width="36.28515625" style="1" customWidth="1"/>
    <col min="3" max="3" width="26.28515625" style="1" customWidth="1"/>
    <col min="4" max="4" width="17.42578125" style="1" customWidth="1"/>
    <col min="5" max="5" width="8.7109375" style="1" customWidth="1"/>
    <col min="6" max="6" width="14.7109375" style="1" customWidth="1"/>
    <col min="7" max="16384" width="9.140625" style="1"/>
  </cols>
  <sheetData>
    <row r="1" spans="1:3" ht="14.25" x14ac:dyDescent="0.2">
      <c r="C1" s="13" t="s">
        <v>46</v>
      </c>
    </row>
    <row r="2" spans="1:3" ht="15" x14ac:dyDescent="0.25">
      <c r="A2" s="110" t="s">
        <v>222</v>
      </c>
      <c r="B2" s="110"/>
      <c r="C2" s="110"/>
    </row>
    <row r="4" spans="1:3" x14ac:dyDescent="0.2">
      <c r="A4" s="122" t="s">
        <v>47</v>
      </c>
      <c r="B4" s="122"/>
      <c r="C4" s="122"/>
    </row>
    <row r="6" spans="1:3" x14ac:dyDescent="0.2">
      <c r="A6" s="122" t="str">
        <f>Прил.1!A5</f>
        <v>Станок универсально-фрезерный ФС-300-02Р-2, Россия</v>
      </c>
      <c r="B6" s="122"/>
      <c r="C6" s="122"/>
    </row>
    <row r="8" spans="1:3" x14ac:dyDescent="0.2">
      <c r="A8" s="49" t="s">
        <v>102</v>
      </c>
      <c r="B8" s="49" t="s">
        <v>103</v>
      </c>
      <c r="C8" s="49" t="s">
        <v>104</v>
      </c>
    </row>
    <row r="9" spans="1:3" x14ac:dyDescent="0.2">
      <c r="A9" s="138" t="s">
        <v>105</v>
      </c>
      <c r="B9" s="138" t="s">
        <v>106</v>
      </c>
      <c r="C9" s="59" t="s">
        <v>107</v>
      </c>
    </row>
    <row r="10" spans="1:3" ht="59.25" customHeight="1" x14ac:dyDescent="0.2">
      <c r="A10" s="138"/>
      <c r="B10" s="138"/>
      <c r="C10" s="59" t="s">
        <v>108</v>
      </c>
    </row>
    <row r="11" spans="1:3" ht="55.5" customHeight="1" x14ac:dyDescent="0.2">
      <c r="A11" s="59" t="s">
        <v>109</v>
      </c>
      <c r="B11" s="59" t="s">
        <v>106</v>
      </c>
      <c r="C11" s="59" t="s">
        <v>110</v>
      </c>
    </row>
    <row r="12" spans="1:3" ht="51" x14ac:dyDescent="0.2">
      <c r="A12" s="59" t="s">
        <v>111</v>
      </c>
      <c r="B12" s="59" t="s">
        <v>112</v>
      </c>
      <c r="C12" s="59" t="s">
        <v>113</v>
      </c>
    </row>
    <row r="13" spans="1:3" ht="51" x14ac:dyDescent="0.2">
      <c r="A13" s="59" t="s">
        <v>114</v>
      </c>
      <c r="B13" s="59" t="s">
        <v>115</v>
      </c>
      <c r="C13" s="59" t="s">
        <v>116</v>
      </c>
    </row>
    <row r="14" spans="1:3" ht="83.25" customHeight="1" x14ac:dyDescent="0.2">
      <c r="A14" s="59" t="s">
        <v>117</v>
      </c>
      <c r="B14" s="59" t="s">
        <v>118</v>
      </c>
      <c r="C14" s="59" t="s">
        <v>119</v>
      </c>
    </row>
    <row r="15" spans="1:3" ht="12" customHeight="1" x14ac:dyDescent="0.2"/>
    <row r="16" spans="1:3" ht="28.5" customHeight="1" x14ac:dyDescent="0.2">
      <c r="A16" s="182" t="s">
        <v>232</v>
      </c>
      <c r="B16" s="182"/>
      <c r="C16" s="182"/>
    </row>
    <row r="17" spans="1:3" ht="46.5" customHeight="1" x14ac:dyDescent="0.2">
      <c r="A17" s="2" t="s">
        <v>1</v>
      </c>
      <c r="B17" s="2"/>
      <c r="C17" s="50" t="s">
        <v>2</v>
      </c>
    </row>
    <row r="18" spans="1:3" ht="36" customHeight="1" x14ac:dyDescent="0.2">
      <c r="A18" s="130" t="s">
        <v>120</v>
      </c>
      <c r="B18" s="130"/>
      <c r="C18" s="48"/>
    </row>
    <row r="19" spans="1:3" ht="25.5" customHeight="1" x14ac:dyDescent="0.2">
      <c r="A19" s="181" t="s">
        <v>121</v>
      </c>
      <c r="B19" s="181"/>
      <c r="C19" s="14" t="s">
        <v>231</v>
      </c>
    </row>
  </sheetData>
  <mergeCells count="8">
    <mergeCell ref="A18:B18"/>
    <mergeCell ref="A19:B19"/>
    <mergeCell ref="A2:C2"/>
    <mergeCell ref="A4:C4"/>
    <mergeCell ref="A6:C6"/>
    <mergeCell ref="A9:A10"/>
    <mergeCell ref="B9:B10"/>
    <mergeCell ref="A16:C1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view="pageLayout" topLeftCell="A4" zoomScaleSheetLayoutView="100" workbookViewId="0">
      <selection activeCell="I20" sqref="I20"/>
    </sheetView>
  </sheetViews>
  <sheetFormatPr defaultColWidth="9.140625" defaultRowHeight="12.75" x14ac:dyDescent="0.2"/>
  <cols>
    <col min="1" max="1" width="4.140625" style="76" customWidth="1"/>
    <col min="2" max="2" width="12.85546875" style="76" customWidth="1"/>
    <col min="3" max="3" width="2.42578125" style="76" customWidth="1"/>
    <col min="4" max="4" width="2.28515625" style="76" customWidth="1"/>
    <col min="5" max="5" width="14.85546875" style="76" customWidth="1"/>
    <col min="6" max="6" width="7.28515625" style="76" customWidth="1"/>
    <col min="7" max="7" width="12" style="76" customWidth="1"/>
    <col min="8" max="8" width="10.28515625" style="76" customWidth="1"/>
    <col min="9" max="10" width="13.28515625" style="76" customWidth="1"/>
    <col min="11" max="16384" width="9.140625" style="76"/>
  </cols>
  <sheetData>
    <row r="1" spans="1:11" ht="21" customHeight="1" x14ac:dyDescent="0.2">
      <c r="A1" s="195" t="s">
        <v>51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1" ht="21" customHeight="1" x14ac:dyDescent="0.2">
      <c r="A2" s="196" t="s">
        <v>237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11" ht="14.25" customHeight="1" x14ac:dyDescent="0.2">
      <c r="H3" s="77"/>
      <c r="I3" s="198" t="s">
        <v>37</v>
      </c>
      <c r="J3" s="198"/>
    </row>
    <row r="4" spans="1:11" ht="21" customHeight="1" x14ac:dyDescent="0.2">
      <c r="A4" s="164" t="s">
        <v>236</v>
      </c>
      <c r="B4" s="164"/>
      <c r="C4" s="164"/>
      <c r="D4" s="164"/>
      <c r="E4" s="164"/>
      <c r="F4" s="164"/>
      <c r="G4" s="164"/>
      <c r="H4" s="164"/>
      <c r="I4" s="164"/>
      <c r="J4" s="164"/>
    </row>
    <row r="5" spans="1:11" ht="21.75" customHeight="1" x14ac:dyDescent="0.2">
      <c r="A5" s="201" t="str">
        <f>Прил.1!A5</f>
        <v>Станок универсально-фрезерный ФС-300-02Р-2, Россия</v>
      </c>
      <c r="B5" s="201"/>
      <c r="C5" s="201"/>
      <c r="D5" s="201"/>
      <c r="E5" s="201"/>
      <c r="F5" s="201"/>
      <c r="G5" s="201"/>
      <c r="H5" s="201"/>
      <c r="I5" s="201"/>
      <c r="J5" s="201"/>
    </row>
    <row r="6" spans="1:11" ht="14.25" customHeight="1" x14ac:dyDescent="0.2">
      <c r="A6" s="78"/>
      <c r="B6" s="78"/>
      <c r="C6" s="78"/>
      <c r="D6" s="78"/>
      <c r="E6" s="78"/>
      <c r="F6" s="78"/>
      <c r="G6" s="78"/>
      <c r="H6" s="79" t="s">
        <v>16</v>
      </c>
      <c r="I6" s="202" t="s">
        <v>245</v>
      </c>
      <c r="J6" s="202"/>
    </row>
    <row r="7" spans="1:11" ht="12.75" customHeight="1" x14ac:dyDescent="0.2">
      <c r="A7" s="78"/>
      <c r="B7" s="78"/>
      <c r="C7" s="78"/>
      <c r="D7" s="78"/>
      <c r="E7" s="78"/>
      <c r="F7" s="78"/>
      <c r="G7" s="78"/>
      <c r="H7" s="78"/>
      <c r="I7" s="78"/>
      <c r="J7" s="78"/>
    </row>
    <row r="8" spans="1:11" ht="17.45" customHeight="1" x14ac:dyDescent="0.2">
      <c r="A8" s="78"/>
      <c r="B8" s="80" t="s">
        <v>9</v>
      </c>
      <c r="C8" s="163"/>
      <c r="D8" s="163"/>
      <c r="E8" s="163"/>
      <c r="F8" s="163"/>
      <c r="G8" s="163"/>
      <c r="H8" s="163"/>
      <c r="I8" s="163"/>
      <c r="J8" s="163"/>
      <c r="K8" s="80"/>
    </row>
    <row r="9" spans="1:11" ht="17.45" customHeight="1" x14ac:dyDescent="0.2">
      <c r="A9" s="78"/>
      <c r="B9" s="80" t="s">
        <v>10</v>
      </c>
      <c r="C9" s="80"/>
      <c r="D9" s="125" t="s">
        <v>122</v>
      </c>
      <c r="E9" s="125"/>
      <c r="F9" s="125"/>
      <c r="G9" s="125"/>
      <c r="H9" s="125"/>
      <c r="I9" s="125"/>
      <c r="J9" s="125"/>
    </row>
    <row r="10" spans="1:11" ht="17.45" customHeight="1" x14ac:dyDescent="0.2">
      <c r="A10" s="78"/>
      <c r="B10" s="80" t="s">
        <v>48</v>
      </c>
      <c r="C10" s="80"/>
      <c r="D10" s="80"/>
      <c r="E10" s="125" t="s">
        <v>38</v>
      </c>
      <c r="F10" s="125"/>
      <c r="G10" s="125"/>
      <c r="H10" s="125"/>
      <c r="I10" s="125"/>
      <c r="J10" s="125"/>
    </row>
    <row r="11" spans="1:11" ht="14.25" customHeight="1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</row>
    <row r="12" spans="1:11" ht="21" customHeight="1" x14ac:dyDescent="0.2">
      <c r="A12" s="173" t="s">
        <v>238</v>
      </c>
      <c r="B12" s="173"/>
      <c r="C12" s="173"/>
      <c r="D12" s="173"/>
      <c r="E12" s="173"/>
      <c r="F12" s="173"/>
      <c r="G12" s="173"/>
      <c r="H12" s="173"/>
      <c r="I12" s="173"/>
      <c r="J12" s="173"/>
    </row>
    <row r="13" spans="1:11" ht="18.75" customHeight="1" x14ac:dyDescent="0.2">
      <c r="A13" s="81" t="s">
        <v>3</v>
      </c>
      <c r="B13" s="197" t="s">
        <v>53</v>
      </c>
      <c r="C13" s="197"/>
      <c r="D13" s="197"/>
      <c r="E13" s="197"/>
      <c r="F13" s="91"/>
      <c r="G13" s="91"/>
      <c r="H13" s="200"/>
      <c r="I13" s="200"/>
      <c r="J13" s="90" t="s">
        <v>24</v>
      </c>
    </row>
    <row r="14" spans="1:11" x14ac:dyDescent="0.2">
      <c r="A14" s="81"/>
    </row>
    <row r="15" spans="1:11" ht="41.25" customHeight="1" x14ac:dyDescent="0.2">
      <c r="A15" s="72" t="s">
        <v>0</v>
      </c>
      <c r="B15" s="119" t="s">
        <v>8</v>
      </c>
      <c r="C15" s="120"/>
      <c r="D15" s="120"/>
      <c r="E15" s="120"/>
      <c r="F15" s="120"/>
      <c r="G15" s="120"/>
      <c r="H15" s="120"/>
      <c r="I15" s="120"/>
      <c r="J15" s="72" t="s">
        <v>123</v>
      </c>
    </row>
    <row r="16" spans="1:11" ht="25.9" customHeight="1" x14ac:dyDescent="0.2">
      <c r="A16" s="55" t="s">
        <v>54</v>
      </c>
      <c r="B16" s="124" t="s">
        <v>55</v>
      </c>
      <c r="C16" s="125"/>
      <c r="D16" s="125"/>
      <c r="E16" s="125"/>
      <c r="F16" s="125"/>
      <c r="G16" s="125"/>
      <c r="H16" s="125"/>
      <c r="I16" s="125"/>
      <c r="J16" s="93"/>
    </row>
    <row r="17" spans="1:10" ht="25.9" customHeight="1" x14ac:dyDescent="0.2">
      <c r="A17" s="47" t="s">
        <v>5</v>
      </c>
      <c r="B17" s="114" t="str">
        <f>Прил.1!B28</f>
        <v xml:space="preserve">Пусконаладочные работы, ввод Оборудования в эксплуатацию </v>
      </c>
      <c r="C17" s="115"/>
      <c r="D17" s="115"/>
      <c r="E17" s="115"/>
      <c r="F17" s="115"/>
      <c r="G17" s="115"/>
      <c r="H17" s="115"/>
      <c r="I17" s="115"/>
      <c r="J17" s="94"/>
    </row>
    <row r="18" spans="1:10" ht="25.9" customHeight="1" x14ac:dyDescent="0.2">
      <c r="A18" s="47" t="s">
        <v>6</v>
      </c>
      <c r="B18" s="114" t="str">
        <f>Прил.1!B29</f>
        <v>Инструктаж, передача навыков работы на оборудовании</v>
      </c>
      <c r="C18" s="115"/>
      <c r="D18" s="115"/>
      <c r="E18" s="115"/>
      <c r="F18" s="115"/>
      <c r="G18" s="115"/>
      <c r="H18" s="115"/>
      <c r="I18" s="115"/>
      <c r="J18" s="94"/>
    </row>
    <row r="19" spans="1:10" ht="25.9" customHeight="1" x14ac:dyDescent="0.2">
      <c r="A19" s="55"/>
      <c r="B19" s="124" t="s">
        <v>125</v>
      </c>
      <c r="C19" s="125"/>
      <c r="D19" s="125"/>
      <c r="E19" s="125"/>
      <c r="F19" s="125"/>
      <c r="G19" s="125"/>
      <c r="H19" s="125"/>
      <c r="I19" s="125"/>
      <c r="J19" s="95"/>
    </row>
    <row r="20" spans="1:10" ht="25.9" customHeight="1" x14ac:dyDescent="0.2">
      <c r="A20" s="124" t="s">
        <v>251</v>
      </c>
      <c r="B20" s="125"/>
      <c r="C20" s="125"/>
      <c r="D20" s="125"/>
      <c r="E20" s="125"/>
      <c r="F20" s="125"/>
      <c r="G20" s="125"/>
      <c r="H20" s="127"/>
      <c r="I20" s="92"/>
      <c r="J20" s="95"/>
    </row>
    <row r="21" spans="1:10" ht="25.9" customHeight="1" x14ac:dyDescent="0.2">
      <c r="A21" s="124" t="s">
        <v>126</v>
      </c>
      <c r="B21" s="125"/>
      <c r="C21" s="125"/>
      <c r="D21" s="125"/>
      <c r="E21" s="125"/>
      <c r="F21" s="125"/>
      <c r="G21" s="125"/>
      <c r="H21" s="125"/>
      <c r="I21" s="127"/>
      <c r="J21" s="95"/>
    </row>
    <row r="22" spans="1:10" ht="25.9" customHeight="1" x14ac:dyDescent="0.2">
      <c r="A22" s="55" t="s">
        <v>124</v>
      </c>
      <c r="B22" s="168" t="s">
        <v>127</v>
      </c>
      <c r="C22" s="169"/>
      <c r="D22" s="169"/>
      <c r="E22" s="169"/>
      <c r="F22" s="169"/>
      <c r="G22" s="169"/>
      <c r="H22" s="169"/>
      <c r="I22" s="169"/>
      <c r="J22" s="170"/>
    </row>
    <row r="23" spans="1:10" ht="25.9" customHeight="1" x14ac:dyDescent="0.2">
      <c r="A23" s="56" t="s">
        <v>138</v>
      </c>
      <c r="B23" s="114" t="s">
        <v>128</v>
      </c>
      <c r="C23" s="115"/>
      <c r="D23" s="115"/>
      <c r="E23" s="115"/>
      <c r="F23" s="115"/>
      <c r="G23" s="115"/>
      <c r="H23" s="115"/>
      <c r="I23" s="115"/>
      <c r="J23" s="117"/>
    </row>
    <row r="24" spans="1:10" ht="9.75" customHeight="1" x14ac:dyDescent="0.2"/>
    <row r="25" spans="1:10" s="82" customFormat="1" ht="14.25" customHeight="1" x14ac:dyDescent="0.2">
      <c r="A25" s="199" t="s">
        <v>129</v>
      </c>
      <c r="B25" s="199"/>
      <c r="C25" s="199"/>
      <c r="D25" s="199"/>
      <c r="E25" s="199"/>
      <c r="F25" s="199"/>
      <c r="G25" s="199"/>
      <c r="H25" s="199"/>
      <c r="I25" s="199"/>
      <c r="J25" s="199"/>
    </row>
    <row r="26" spans="1:10" s="82" customFormat="1" ht="19.149999999999999" customHeight="1" x14ac:dyDescent="0.2">
      <c r="A26" s="203" t="s">
        <v>56</v>
      </c>
      <c r="B26" s="203"/>
      <c r="C26" s="88"/>
      <c r="D26" s="88"/>
      <c r="E26" s="88"/>
      <c r="F26" s="88"/>
      <c r="G26" s="203"/>
      <c r="H26" s="203"/>
      <c r="I26" s="203"/>
      <c r="J26" s="203"/>
    </row>
    <row r="27" spans="1:10" s="82" customFormat="1" ht="19.149999999999999" customHeight="1" x14ac:dyDescent="0.2">
      <c r="A27" s="193"/>
      <c r="B27" s="193"/>
      <c r="C27" s="193"/>
      <c r="D27" s="193"/>
      <c r="E27" s="193"/>
      <c r="F27" s="193"/>
      <c r="G27" s="193"/>
      <c r="H27" s="193"/>
      <c r="I27" s="193"/>
      <c r="J27" s="193"/>
    </row>
    <row r="28" spans="1:10" ht="19.149999999999999" customHeight="1" x14ac:dyDescent="0.2">
      <c r="A28" s="193"/>
      <c r="B28" s="193"/>
      <c r="C28" s="193"/>
      <c r="D28" s="193"/>
      <c r="E28" s="193"/>
      <c r="F28" s="193"/>
      <c r="G28" s="193"/>
      <c r="H28" s="193"/>
      <c r="I28" s="193"/>
      <c r="J28" s="193"/>
    </row>
    <row r="29" spans="1:10" ht="9.75" customHeight="1" x14ac:dyDescent="0.2">
      <c r="A29" s="83"/>
      <c r="B29" s="83"/>
      <c r="C29" s="83"/>
      <c r="D29" s="83"/>
      <c r="E29" s="83"/>
      <c r="F29" s="83"/>
      <c r="G29" s="83"/>
      <c r="H29" s="83"/>
      <c r="I29" s="83"/>
      <c r="J29" s="83"/>
    </row>
    <row r="30" spans="1:10" ht="30" customHeight="1" x14ac:dyDescent="0.2">
      <c r="A30" s="81" t="s">
        <v>3</v>
      </c>
      <c r="B30" s="194" t="s">
        <v>52</v>
      </c>
      <c r="C30" s="194"/>
      <c r="D30" s="194"/>
      <c r="E30" s="194"/>
      <c r="F30" s="194"/>
      <c r="G30" s="194"/>
      <c r="H30" s="194"/>
      <c r="I30" s="194"/>
      <c r="J30" s="194"/>
    </row>
    <row r="31" spans="1:10" ht="19.149999999999999" customHeight="1" x14ac:dyDescent="0.2">
      <c r="A31" s="84"/>
      <c r="B31" s="174" t="s">
        <v>13</v>
      </c>
      <c r="C31" s="174"/>
      <c r="D31" s="175" t="str">
        <f>A5</f>
        <v>Станок универсально-фрезерный ФС-300-02Р-2, Россия</v>
      </c>
      <c r="E31" s="175"/>
      <c r="F31" s="175"/>
      <c r="G31" s="175"/>
      <c r="H31" s="175"/>
      <c r="I31" s="175"/>
      <c r="J31" s="175"/>
    </row>
    <row r="32" spans="1:10" ht="19.149999999999999" customHeight="1" x14ac:dyDescent="0.2">
      <c r="A32" s="84"/>
      <c r="B32" s="174" t="s">
        <v>49</v>
      </c>
      <c r="C32" s="174"/>
      <c r="D32" s="174"/>
      <c r="E32" s="169"/>
      <c r="F32" s="169"/>
      <c r="G32" s="169"/>
      <c r="H32" s="169"/>
      <c r="I32" s="169"/>
      <c r="J32" s="169"/>
    </row>
    <row r="33" spans="1:10" ht="19.149999999999999" customHeight="1" x14ac:dyDescent="0.2">
      <c r="A33" s="84"/>
      <c r="B33" s="84" t="s">
        <v>50</v>
      </c>
      <c r="C33" s="175"/>
      <c r="D33" s="175"/>
      <c r="E33" s="175"/>
      <c r="F33" s="175"/>
      <c r="G33" s="175"/>
      <c r="H33" s="175"/>
      <c r="I33" s="175"/>
      <c r="J33" s="175"/>
    </row>
    <row r="35" spans="1:10" ht="39.6" customHeight="1" x14ac:dyDescent="0.2">
      <c r="A35" s="119" t="s">
        <v>102</v>
      </c>
      <c r="B35" s="120"/>
      <c r="C35" s="120"/>
      <c r="D35" s="121"/>
      <c r="E35" s="119" t="s">
        <v>103</v>
      </c>
      <c r="F35" s="121"/>
      <c r="G35" s="119" t="s">
        <v>104</v>
      </c>
      <c r="H35" s="121"/>
      <c r="I35" s="72" t="s">
        <v>130</v>
      </c>
      <c r="J35" s="57" t="s">
        <v>131</v>
      </c>
    </row>
    <row r="36" spans="1:10" ht="19.899999999999999" customHeight="1" x14ac:dyDescent="0.2">
      <c r="A36" s="187" t="s">
        <v>105</v>
      </c>
      <c r="B36" s="191"/>
      <c r="C36" s="191"/>
      <c r="D36" s="188"/>
      <c r="E36" s="187" t="s">
        <v>106</v>
      </c>
      <c r="F36" s="188"/>
      <c r="G36" s="138" t="s">
        <v>107</v>
      </c>
      <c r="H36" s="138"/>
      <c r="I36" s="85"/>
      <c r="J36" s="85"/>
    </row>
    <row r="37" spans="1:10" ht="72" customHeight="1" x14ac:dyDescent="0.2">
      <c r="A37" s="189"/>
      <c r="B37" s="192"/>
      <c r="C37" s="192"/>
      <c r="D37" s="190"/>
      <c r="E37" s="189"/>
      <c r="F37" s="190"/>
      <c r="G37" s="114" t="s">
        <v>108</v>
      </c>
      <c r="H37" s="117"/>
      <c r="I37" s="85"/>
      <c r="J37" s="85"/>
    </row>
    <row r="38" spans="1:10" ht="80.25" customHeight="1" x14ac:dyDescent="0.2">
      <c r="A38" s="184" t="s">
        <v>109</v>
      </c>
      <c r="B38" s="185"/>
      <c r="C38" s="185"/>
      <c r="D38" s="186"/>
      <c r="E38" s="114" t="s">
        <v>106</v>
      </c>
      <c r="F38" s="117"/>
      <c r="G38" s="114" t="s">
        <v>110</v>
      </c>
      <c r="H38" s="117"/>
      <c r="I38" s="85"/>
      <c r="J38" s="85"/>
    </row>
    <row r="39" spans="1:10" ht="84.6" customHeight="1" x14ac:dyDescent="0.2">
      <c r="A39" s="114" t="s">
        <v>111</v>
      </c>
      <c r="B39" s="115"/>
      <c r="C39" s="115"/>
      <c r="D39" s="117"/>
      <c r="E39" s="114" t="s">
        <v>239</v>
      </c>
      <c r="F39" s="117"/>
      <c r="G39" s="114" t="s">
        <v>113</v>
      </c>
      <c r="H39" s="117"/>
      <c r="I39" s="85"/>
      <c r="J39" s="85"/>
    </row>
    <row r="40" spans="1:10" ht="67.5" customHeight="1" x14ac:dyDescent="0.2">
      <c r="A40" s="114" t="s">
        <v>114</v>
      </c>
      <c r="B40" s="115"/>
      <c r="C40" s="115"/>
      <c r="D40" s="117"/>
      <c r="E40" s="114" t="s">
        <v>115</v>
      </c>
      <c r="F40" s="117"/>
      <c r="G40" s="114" t="s">
        <v>146</v>
      </c>
      <c r="H40" s="117"/>
      <c r="I40" s="85"/>
      <c r="J40" s="85"/>
    </row>
    <row r="41" spans="1:10" ht="136.5" customHeight="1" x14ac:dyDescent="0.2">
      <c r="A41" s="114" t="s">
        <v>117</v>
      </c>
      <c r="B41" s="115"/>
      <c r="C41" s="115"/>
      <c r="D41" s="117"/>
      <c r="E41" s="114" t="s">
        <v>118</v>
      </c>
      <c r="F41" s="117"/>
      <c r="G41" s="114" t="s">
        <v>119</v>
      </c>
      <c r="H41" s="117"/>
      <c r="I41" s="85"/>
      <c r="J41" s="85"/>
    </row>
    <row r="43" spans="1:10" ht="21.6" customHeight="1" x14ac:dyDescent="0.2">
      <c r="A43" s="183" t="s">
        <v>244</v>
      </c>
      <c r="B43" s="183"/>
      <c r="C43" s="183"/>
      <c r="D43" s="183"/>
      <c r="E43" s="183"/>
      <c r="F43" s="183"/>
      <c r="G43" s="183"/>
      <c r="H43" s="183"/>
      <c r="I43" s="183"/>
      <c r="J43" s="183"/>
    </row>
    <row r="44" spans="1:10" x14ac:dyDescent="0.2">
      <c r="A44" s="96"/>
      <c r="B44" s="96"/>
      <c r="C44" s="96"/>
      <c r="D44" s="96"/>
      <c r="E44" s="96"/>
      <c r="F44" s="96"/>
      <c r="G44" s="96"/>
      <c r="H44" s="96"/>
      <c r="I44" s="96"/>
      <c r="J44" s="96"/>
    </row>
    <row r="45" spans="1:10" ht="38.450000000000003" customHeight="1" x14ac:dyDescent="0.2">
      <c r="A45" s="183" t="s">
        <v>240</v>
      </c>
      <c r="B45" s="183"/>
      <c r="C45" s="183"/>
      <c r="D45" s="183"/>
      <c r="E45" s="183"/>
      <c r="F45" s="183"/>
      <c r="G45" s="183"/>
      <c r="H45" s="183"/>
      <c r="I45" s="183"/>
      <c r="J45" s="183"/>
    </row>
    <row r="46" spans="1:10" x14ac:dyDescent="0.2">
      <c r="A46" s="96"/>
      <c r="B46" s="96"/>
      <c r="C46" s="96"/>
      <c r="D46" s="96"/>
      <c r="E46" s="96"/>
      <c r="F46" s="96"/>
      <c r="G46" s="96"/>
      <c r="H46" s="96"/>
      <c r="I46" s="96"/>
      <c r="J46" s="96"/>
    </row>
    <row r="47" spans="1:10" ht="35.25" customHeight="1" x14ac:dyDescent="0.2">
      <c r="A47" s="183" t="s">
        <v>243</v>
      </c>
      <c r="B47" s="183"/>
      <c r="C47" s="183"/>
      <c r="D47" s="183"/>
      <c r="E47" s="183"/>
      <c r="F47" s="183"/>
      <c r="G47" s="183"/>
      <c r="H47" s="183"/>
      <c r="I47" s="183"/>
      <c r="J47" s="183"/>
    </row>
    <row r="48" spans="1:10" x14ac:dyDescent="0.2">
      <c r="A48" s="96"/>
      <c r="B48" s="96"/>
      <c r="C48" s="96"/>
      <c r="D48" s="96"/>
      <c r="E48" s="96"/>
      <c r="F48" s="96"/>
      <c r="G48" s="96"/>
      <c r="H48" s="96"/>
      <c r="I48" s="96"/>
      <c r="J48" s="96"/>
    </row>
    <row r="49" spans="1:10" ht="36" customHeight="1" x14ac:dyDescent="0.2">
      <c r="A49" s="183" t="s">
        <v>242</v>
      </c>
      <c r="B49" s="183"/>
      <c r="C49" s="183"/>
      <c r="D49" s="183"/>
      <c r="E49" s="183"/>
      <c r="F49" s="183"/>
      <c r="G49" s="183"/>
      <c r="H49" s="183"/>
      <c r="I49" s="183"/>
      <c r="J49" s="183"/>
    </row>
    <row r="50" spans="1:10" x14ac:dyDescent="0.2">
      <c r="A50" s="96"/>
      <c r="B50" s="96"/>
      <c r="C50" s="96"/>
      <c r="D50" s="96"/>
      <c r="E50" s="96"/>
      <c r="F50" s="96"/>
      <c r="G50" s="96"/>
      <c r="H50" s="96"/>
      <c r="I50" s="96"/>
      <c r="J50" s="96"/>
    </row>
    <row r="51" spans="1:10" ht="33" customHeight="1" x14ac:dyDescent="0.2">
      <c r="A51" s="183" t="s">
        <v>132</v>
      </c>
      <c r="B51" s="183"/>
      <c r="C51" s="183"/>
      <c r="D51" s="183"/>
      <c r="E51" s="183"/>
      <c r="F51" s="183"/>
      <c r="G51" s="183"/>
      <c r="H51" s="183"/>
      <c r="I51" s="183"/>
      <c r="J51" s="183"/>
    </row>
    <row r="52" spans="1:10" x14ac:dyDescent="0.2">
      <c r="A52" s="96"/>
      <c r="B52" s="96"/>
      <c r="C52" s="96"/>
      <c r="D52" s="96"/>
      <c r="E52" s="96"/>
      <c r="F52" s="96"/>
      <c r="G52" s="96"/>
      <c r="H52" s="96"/>
      <c r="I52" s="96"/>
      <c r="J52" s="96"/>
    </row>
    <row r="53" spans="1:10" ht="35.25" customHeight="1" x14ac:dyDescent="0.2">
      <c r="A53" s="183" t="s">
        <v>133</v>
      </c>
      <c r="B53" s="183"/>
      <c r="C53" s="183"/>
      <c r="D53" s="183"/>
      <c r="E53" s="183"/>
      <c r="F53" s="183"/>
      <c r="G53" s="183"/>
      <c r="H53" s="183"/>
      <c r="I53" s="183"/>
      <c r="J53" s="183"/>
    </row>
    <row r="54" spans="1:10" x14ac:dyDescent="0.2">
      <c r="A54" s="96"/>
      <c r="B54" s="96"/>
      <c r="C54" s="96"/>
      <c r="D54" s="96"/>
      <c r="E54" s="96"/>
      <c r="F54" s="96"/>
      <c r="G54" s="96"/>
      <c r="H54" s="96"/>
      <c r="I54" s="96"/>
      <c r="J54" s="96"/>
    </row>
    <row r="55" spans="1:10" x14ac:dyDescent="0.2">
      <c r="A55" s="205" t="s">
        <v>134</v>
      </c>
      <c r="B55" s="205"/>
      <c r="C55" s="205"/>
      <c r="D55" s="205"/>
      <c r="E55" s="205"/>
      <c r="F55" s="205"/>
      <c r="G55" s="205"/>
      <c r="H55" s="205"/>
      <c r="I55" s="205"/>
      <c r="J55" s="205"/>
    </row>
    <row r="56" spans="1:10" x14ac:dyDescent="0.2">
      <c r="A56" s="97"/>
      <c r="B56" s="97"/>
      <c r="C56" s="97"/>
      <c r="D56" s="97"/>
      <c r="E56" s="97"/>
      <c r="F56" s="97"/>
      <c r="G56" s="97"/>
      <c r="H56" s="97"/>
      <c r="I56" s="97"/>
      <c r="J56" s="97"/>
    </row>
    <row r="57" spans="1:10" ht="37.9" customHeight="1" x14ac:dyDescent="0.2">
      <c r="A57" s="183" t="s">
        <v>241</v>
      </c>
      <c r="B57" s="183"/>
      <c r="C57" s="183"/>
      <c r="D57" s="183"/>
      <c r="E57" s="183"/>
      <c r="F57" s="183"/>
      <c r="G57" s="183"/>
      <c r="H57" s="183"/>
      <c r="I57" s="183"/>
      <c r="J57" s="183"/>
    </row>
    <row r="58" spans="1:10" ht="27.75" customHeight="1" x14ac:dyDescent="0.2">
      <c r="A58" s="144"/>
      <c r="B58" s="144"/>
      <c r="C58" s="144"/>
      <c r="D58" s="144"/>
      <c r="E58" s="144"/>
      <c r="F58" s="144"/>
      <c r="G58" s="144"/>
      <c r="H58" s="144"/>
      <c r="I58" s="144"/>
      <c r="J58" s="144"/>
    </row>
    <row r="59" spans="1:10" ht="19.5" customHeight="1" x14ac:dyDescent="0.2">
      <c r="A59" s="204"/>
      <c r="B59" s="204"/>
      <c r="C59" s="89"/>
      <c r="D59" s="89"/>
      <c r="E59" s="89"/>
      <c r="F59" s="89"/>
      <c r="G59" s="87"/>
      <c r="H59" s="204"/>
      <c r="I59" s="204"/>
      <c r="J59" s="86"/>
    </row>
    <row r="60" spans="1:10" x14ac:dyDescent="0.2">
      <c r="A60" s="87"/>
      <c r="B60" s="87"/>
      <c r="C60" s="87"/>
      <c r="D60" s="87"/>
      <c r="E60" s="87"/>
      <c r="F60" s="87"/>
      <c r="G60" s="87"/>
      <c r="H60" s="87"/>
      <c r="I60" s="87"/>
      <c r="J60" s="87"/>
    </row>
  </sheetData>
  <mergeCells count="63">
    <mergeCell ref="A58:G58"/>
    <mergeCell ref="H58:J58"/>
    <mergeCell ref="A59:B59"/>
    <mergeCell ref="H59:I59"/>
    <mergeCell ref="A47:J47"/>
    <mergeCell ref="A49:J49"/>
    <mergeCell ref="A51:J51"/>
    <mergeCell ref="A53:J53"/>
    <mergeCell ref="A55:J55"/>
    <mergeCell ref="A57:J57"/>
    <mergeCell ref="A5:J5"/>
    <mergeCell ref="I6:J6"/>
    <mergeCell ref="B22:J22"/>
    <mergeCell ref="B23:J23"/>
    <mergeCell ref="A26:B26"/>
    <mergeCell ref="G26:J26"/>
    <mergeCell ref="D9:J9"/>
    <mergeCell ref="E10:J10"/>
    <mergeCell ref="A12:J12"/>
    <mergeCell ref="B15:I15"/>
    <mergeCell ref="A1:J1"/>
    <mergeCell ref="A2:J2"/>
    <mergeCell ref="B32:D32"/>
    <mergeCell ref="B31:C31"/>
    <mergeCell ref="B13:E13"/>
    <mergeCell ref="I3:J3"/>
    <mergeCell ref="B16:I16"/>
    <mergeCell ref="B17:I17"/>
    <mergeCell ref="B18:I18"/>
    <mergeCell ref="B19:I19"/>
    <mergeCell ref="A20:H20"/>
    <mergeCell ref="C8:J8"/>
    <mergeCell ref="A25:J25"/>
    <mergeCell ref="A27:J27"/>
    <mergeCell ref="H13:I13"/>
    <mergeCell ref="A4:J4"/>
    <mergeCell ref="C33:J33"/>
    <mergeCell ref="G35:H35"/>
    <mergeCell ref="G36:H36"/>
    <mergeCell ref="G37:H37"/>
    <mergeCell ref="A21:I21"/>
    <mergeCell ref="E35:F35"/>
    <mergeCell ref="E36:F37"/>
    <mergeCell ref="A36:D37"/>
    <mergeCell ref="D31:J31"/>
    <mergeCell ref="E32:J32"/>
    <mergeCell ref="A28:J28"/>
    <mergeCell ref="B30:J30"/>
    <mergeCell ref="A35:D35"/>
    <mergeCell ref="G38:H38"/>
    <mergeCell ref="G39:H39"/>
    <mergeCell ref="G40:H40"/>
    <mergeCell ref="G41:H41"/>
    <mergeCell ref="A45:J45"/>
    <mergeCell ref="A38:D38"/>
    <mergeCell ref="A39:D39"/>
    <mergeCell ref="A40:D40"/>
    <mergeCell ref="A41:D41"/>
    <mergeCell ref="E39:F39"/>
    <mergeCell ref="E40:F40"/>
    <mergeCell ref="E41:F41"/>
    <mergeCell ref="E38:F38"/>
    <mergeCell ref="A43:J43"/>
  </mergeCells>
  <pageMargins left="0.7" right="0.45833333333333331" top="0.38333333333333336" bottom="0.3333333333333333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Прил.1</vt:lpstr>
      <vt:lpstr>Прил.2</vt:lpstr>
      <vt:lpstr>Прил.3</vt:lpstr>
      <vt:lpstr>Прил.4</vt:lpstr>
      <vt:lpstr>Прил5.</vt:lpstr>
      <vt:lpstr>Прил.6</vt:lpstr>
      <vt:lpstr>Прил.7</vt:lpstr>
      <vt:lpstr>Прил.1!Область_печати</vt:lpstr>
      <vt:lpstr>Прил.2!Область_печати</vt:lpstr>
      <vt:lpstr>Прил.4!Область_печати</vt:lpstr>
      <vt:lpstr>Прил.6!Область_печати</vt:lpstr>
    </vt:vector>
  </TitlesOfParts>
  <Company>Almaz-Antey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Денисов Павел Алексеевич</cp:lastModifiedBy>
  <cp:lastPrinted>2017-11-22T08:16:02Z</cp:lastPrinted>
  <dcterms:created xsi:type="dcterms:W3CDTF">2013-12-17T10:37:23Z</dcterms:created>
  <dcterms:modified xsi:type="dcterms:W3CDTF">2018-11-26T07:54:49Z</dcterms:modified>
</cp:coreProperties>
</file>