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91" activeTab="2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</sheets>
  <definedNames>
    <definedName name="_GoBack" localSheetId="0">'Прил.1'!$A$30</definedName>
    <definedName name="Excel_BuiltIn__FilterDatabase" localSheetId="1">'Прил.2'!$A$15:$A$16</definedName>
    <definedName name="_xlnm.Print_Titles" localSheetId="0">'Прил.1'!$7:$7</definedName>
    <definedName name="_xlnm.Print_Titles" localSheetId="2">'Прил.3'!$1:$2</definedName>
  </definedNames>
  <calcPr fullCalcOnLoad="1"/>
</workbook>
</file>

<file path=xl/sharedStrings.xml><?xml version="1.0" encoding="utf-8"?>
<sst xmlns="http://schemas.openxmlformats.org/spreadsheetml/2006/main" count="230" uniqueCount="145">
  <si>
    <t>Приложение № 1</t>
  </si>
  <si>
    <t xml:space="preserve">СПЕЦИФИКАЦИЯ ЦЕНОВАЯ ОБОРУДОВАНИЯ </t>
  </si>
  <si>
    <t>Источники питания GEN-300-5-LAN</t>
  </si>
  <si>
    <t>№ п/п</t>
  </si>
  <si>
    <t>Наименование, обозначение (артикул)</t>
  </si>
  <si>
    <t>Кол-во</t>
  </si>
  <si>
    <t>3 к-та</t>
  </si>
  <si>
    <t>1.1.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</si>
  <si>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</si>
  <si>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1.1.1.</t>
  </si>
  <si>
    <t>Источник питания</t>
  </si>
  <si>
    <t>3 шт.</t>
  </si>
  <si>
    <t>1.1.2.</t>
  </si>
  <si>
    <t>Комплект кабелей для подключения питания и нагрузки</t>
  </si>
  <si>
    <t>1.1.3.</t>
  </si>
  <si>
    <t>Комплект кабелей для подключения сигналов управления</t>
  </si>
  <si>
    <t>1.1.4.</t>
  </si>
  <si>
    <t>Итого базовая комплектация</t>
  </si>
  <si>
    <t>1.2</t>
  </si>
  <si>
    <t>Дополнительное оборудование</t>
  </si>
  <si>
    <t>1.2.1.</t>
  </si>
  <si>
    <t>Опция LAN</t>
  </si>
  <si>
    <t xml:space="preserve">Итого Дополнительное оборудование </t>
  </si>
  <si>
    <t>Итого Оборудование</t>
  </si>
  <si>
    <t>1.3.</t>
  </si>
  <si>
    <t>В стоимость Оборудования включено</t>
  </si>
  <si>
    <t>1.3.1.</t>
  </si>
  <si>
    <t>1.3.2.</t>
  </si>
  <si>
    <t>Стоимость услуг по доставке, упаковке и маркировке</t>
  </si>
  <si>
    <t>Стоимость получения всех необходимых лицензий и других свидетельств и документов, необходимых для надлежащего исполнения Договора</t>
  </si>
  <si>
    <t>Итого стоимость Оборудования</t>
  </si>
  <si>
    <t>ВСЕГО с НДС</t>
  </si>
  <si>
    <t>От Покупателя:</t>
  </si>
  <si>
    <t>От Продавца:</t>
  </si>
  <si>
    <t>Приложение № 2</t>
  </si>
  <si>
    <t xml:space="preserve">ТЕХНИЧЕСКАЯ СПЕЦИФИКАЦИЯ ОБОРУДОВАНИЯ </t>
  </si>
  <si>
    <t>Технические характеристики</t>
  </si>
  <si>
    <t>Параметры</t>
  </si>
  <si>
    <t>Максимальное выходное напряжение, В</t>
  </si>
  <si>
    <t>Пределы допускаемой основной  погрешности напряжения</t>
  </si>
  <si>
    <t>±(0,05% + 150 мВ)</t>
  </si>
  <si>
    <t>Предел допускаемого среднеквадратичного отклонения пульсации напряжения в диапазоне 5Гц — 1МГц, мВ</t>
  </si>
  <si>
    <t>Нестабильность выходного напряжения при изменении напряжения питания</t>
  </si>
  <si>
    <t>±(0,01% + 2 мВ)</t>
  </si>
  <si>
    <t>Нестабильность выходного напряжения при изменении тока нагрузки</t>
  </si>
  <si>
    <t xml:space="preserve">Максимальный выходной ток, А </t>
  </si>
  <si>
    <t>Пределы допускаемой основной погрешности по току</t>
  </si>
  <si>
    <t>±(0,1% + 5 мА)</t>
  </si>
  <si>
    <t>Нестабильность выходного тока при изменении напряжения питания</t>
  </si>
  <si>
    <t>±(0,01% + 2 мА)</t>
  </si>
  <si>
    <t>Нестабильность выходного напряжения при изменении сопротивления нагрузки</t>
  </si>
  <si>
    <t>±(0,01% + 5 мА)</t>
  </si>
  <si>
    <t>Габаритные размеры приборного блока, мм, не более</t>
  </si>
  <si>
    <t>423х442,5х88</t>
  </si>
  <si>
    <t>Масса приборного блока, кг, не более</t>
  </si>
  <si>
    <t>Коэффициент полезного действия, %</t>
  </si>
  <si>
    <t>от 77 до 88</t>
  </si>
  <si>
    <t>от 85 до 265</t>
  </si>
  <si>
    <t>от 47 до 65</t>
  </si>
  <si>
    <t xml:space="preserve">                                                                             от 0 до 50                                        от 30 до  90                                   </t>
  </si>
  <si>
    <t>Приложение № 3</t>
  </si>
  <si>
    <t xml:space="preserve">ГРАФИК ПОСТАВКИ ОБОРУДОВАНИЯ </t>
  </si>
  <si>
    <t>Наименование оборудования</t>
  </si>
  <si>
    <t>к-во</t>
  </si>
  <si>
    <t>Срок исполнения обязательств Продавца</t>
  </si>
  <si>
    <t>Поставка на склад Покупателя (от даты подписания Договора)</t>
  </si>
  <si>
    <t xml:space="preserve">Окончательная приемка (от даты приемки Оборудования по количеству и качеству) </t>
  </si>
  <si>
    <t>Приложение № 4</t>
  </si>
  <si>
    <t xml:space="preserve">(форма) </t>
  </si>
  <si>
    <t>АКТ  О ПРИЕМЕ - ПЕРЕДАЧЕ ОБОРУДОВАНИЯ</t>
  </si>
  <si>
    <t xml:space="preserve">от </t>
  </si>
  <si>
    <t xml:space="preserve">ПРОДАВЕЦ </t>
  </si>
  <si>
    <t>ПОКУПАТЕЛЬ</t>
  </si>
  <si>
    <t xml:space="preserve">АО "Марийский машиностроительный завод" </t>
  </si>
  <si>
    <t>место приемки:</t>
  </si>
  <si>
    <t xml:space="preserve">424003, РМЭ,  г. Йошкар-Ола, ул. Суворова, 15 </t>
  </si>
  <si>
    <t>1.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</si>
  <si>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</si>
  <si>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</si>
  <si>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</si>
  <si>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</si>
  <si>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</si>
  <si>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>2.</t>
  </si>
  <si>
    <t>Стоимость поставленного оборудования с НДС составляет:</t>
  </si>
  <si>
    <t>Приложение № 5</t>
  </si>
  <si>
    <t xml:space="preserve">ПРОГРАММА ОКОНЧАТЕЛЬНОЙ ПРИЕМКИ </t>
  </si>
  <si>
    <t>Источник питания GEN-300-5-LAN</t>
  </si>
  <si>
    <t>Серийный номер:</t>
  </si>
  <si>
    <t>Год выпуска:</t>
  </si>
  <si>
    <t>№</t>
  </si>
  <si>
    <t>Пункт программы приёмки</t>
  </si>
  <si>
    <t>Проверка комплектности поставки</t>
  </si>
  <si>
    <t xml:space="preserve">Проверка работоспособности Оборудования (проведение входного контроля)  </t>
  </si>
  <si>
    <t>Приложение № 6</t>
  </si>
  <si>
    <t>АКТ  ОКОНЧАТЕЛЬНОЙ ПРИЕМКИ ОБОРУДОВАНИЯ</t>
  </si>
  <si>
    <t>АО "Марийский машиностроительный завод"</t>
  </si>
  <si>
    <t>место проведения:</t>
  </si>
  <si>
    <t xml:space="preserve">424003, РМЭ, г. Йошкар-Ола, ул. Суворова, 15 </t>
  </si>
  <si>
    <t>Продавец поставил Оборудование в комплекте, а Покупатель принял согласно программе окончательной приемки Оборудования (Приложение № 5 к Договору):</t>
  </si>
  <si>
    <t>Оборудование полностью комплектно (включая техническую документацию) и находится в работоспособном состоянии.</t>
  </si>
  <si>
    <t>к Договору № ________________от_________________2017 г.</t>
  </si>
  <si>
    <t xml:space="preserve">Параметры электропитания:                                                            напряжение переменного тока 1 фазное, В                                            </t>
  </si>
  <si>
    <t>частота переменного тока, Гц</t>
  </si>
  <si>
    <t>Соответствовать описания типа СИ</t>
  </si>
  <si>
    <t>Итого базовая комплектация:</t>
  </si>
  <si>
    <t>Итого стоимость оборудования</t>
  </si>
  <si>
    <t>к Договору № ________________от_________________2017г.</t>
  </si>
  <si>
    <t>Предел допустимого среднеквадратичного отклонения пульсации тока в диапазоне 5Гц-1МГц, мА</t>
  </si>
  <si>
    <t>Сумма, руб.</t>
  </si>
  <si>
    <t>Приемка в соответствии с описанием типа</t>
  </si>
  <si>
    <t>завереная копия свидетельства об утверждении типа средства измерения;</t>
  </si>
  <si>
    <t xml:space="preserve">Стоимость, USD </t>
  </si>
  <si>
    <t xml:space="preserve">Комплект  технической документации на русском языке на бумажном носителе в сброшюрованном виде:                                                                                                                                                                                                   </t>
  </si>
  <si>
    <t>руководство по эксплуатации;</t>
  </si>
  <si>
    <t>заверенная копия описания типа средства измерения;</t>
  </si>
  <si>
    <t>заверенная методика поверки;</t>
  </si>
  <si>
    <t>протокол поверки.</t>
  </si>
  <si>
    <t>к Договору № ________________ от _________________ 2017 г.</t>
  </si>
  <si>
    <t>____________________ / Б. И. Ефремов /</t>
  </si>
  <si>
    <t xml:space="preserve">АО "Марийский машиностроительный завод"  </t>
  </si>
  <si>
    <t>Генеральный директор</t>
  </si>
  <si>
    <t>Стоимость, руб.</t>
  </si>
  <si>
    <t>Стоимость, USD</t>
  </si>
  <si>
    <t>В том числе НДС</t>
  </si>
  <si>
    <t>в течение 30 рабочих дней</t>
  </si>
  <si>
    <t>___________________ / Б. И. Ефремов /</t>
  </si>
  <si>
    <t>Срок исполнения обязательств Покупателя</t>
  </si>
  <si>
    <t>USD</t>
  </si>
  <si>
    <t>ООО "ПРОТЕХ"</t>
  </si>
  <si>
    <t>___________________ / Д. Н. Коваль /</t>
  </si>
  <si>
    <r>
      <t xml:space="preserve"> Рабочие условия эксплуатации:                                                    температура окружающего воздуха, </t>
    </r>
    <r>
      <rPr>
        <sz val="10"/>
        <rFont val="Symbol"/>
        <family val="1"/>
      </rPr>
      <t>°</t>
    </r>
    <r>
      <rPr>
        <sz val="10"/>
        <rFont val="Times New Roman"/>
        <family val="1"/>
      </rPr>
      <t xml:space="preserve">С                                          относительная влажность воздуха, %               </t>
    </r>
  </si>
  <si>
    <t>___________________________/ Б. И. Ефремов /</t>
  </si>
  <si>
    <t xml:space="preserve">Генеральный директор  </t>
  </si>
  <si>
    <t xml:space="preserve">АО "Марийский машиностроительный завод"                                                                                                                                                      </t>
  </si>
  <si>
    <t>Номер транспортного средства:</t>
  </si>
  <si>
    <t>дата подписания</t>
  </si>
  <si>
    <t xml:space="preserve">курс ЦБ USD на </t>
  </si>
  <si>
    <t>составляет</t>
  </si>
  <si>
    <t>Комплект  технической документации на русском языке на бумажном носителе в сброшюрованном виде:                                                                                                      -руководство по эксплуатации                                                                                             -заверенная копия свидетельства об утверждении типа средств измерений                                                                                                              -заверенная копия описания типа средств измерений                                                    -заверенная копия методики поверки                                                                                 -свидетельство о поверке средства измерения, со сроком начала действия не более одного месяца с даты поверки до даты поставки                                                                                                      -протокол поверки</t>
  </si>
  <si>
    <t>свидетельство о поверке средства измерения, со сроком начала действия не более одного месяца с даты поверки до даты поставки</t>
  </si>
  <si>
    <t xml:space="preserve">Генеральный директор </t>
  </si>
  <si>
    <t>Настоящий Акт составлен в соответствии с Договором № ________________ от ________________ 2017 г.</t>
  </si>
  <si>
    <t>Входной контроль проведен в полном объеме, предусмотренном технической документацией.</t>
  </si>
  <si>
    <t>Настоящий Акт составлен в соответствии с Договором № __________________ от ____________________ 2017 г.</t>
  </si>
  <si>
    <t>13 недель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</si>
</sst>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d&quot;, &quot;mmmm\ dd&quot;, &quot;yyyy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Symbol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1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Border="1" applyAlignment="1" applyProtection="1">
      <alignment horizontal="center" vertical="center" wrapText="1"/>
      <protection locked="0"/>
    </xf>
    <xf numFmtId="16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/>
    </xf>
    <xf numFmtId="9" fontId="5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6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4" fontId="5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2" fillId="0" borderId="18" xfId="0" applyNumberFormat="1" applyFont="1" applyBorder="1" applyAlignment="1" applyProtection="1">
      <alignment horizontal="center" vertical="center" wrapText="1"/>
      <protection locked="0"/>
    </xf>
    <xf numFmtId="4" fontId="2" fillId="0" borderId="19" xfId="0" applyNumberFormat="1" applyFont="1" applyBorder="1" applyAlignment="1" applyProtection="1">
      <alignment horizontal="center" vertical="center" wrapText="1"/>
      <protection locked="0"/>
    </xf>
    <xf numFmtId="4" fontId="5" fillId="0" borderId="18" xfId="0" applyNumberFormat="1" applyFont="1" applyBorder="1" applyAlignment="1" applyProtection="1">
      <alignment horizontal="center" vertical="center" wrapText="1"/>
      <protection locked="0"/>
    </xf>
    <xf numFmtId="9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4" fontId="5" fillId="0" borderId="20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7" fillId="0" borderId="0" xfId="33" applyNumberFormat="1" applyFill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25" xfId="0" applyFont="1" applyBorder="1" applyAlignment="1">
      <alignment horizontal="left" vertical="center" wrapText="1"/>
    </xf>
    <xf numFmtId="4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>
      <alignment horizontal="left" vertical="center"/>
    </xf>
    <xf numFmtId="0" fontId="7" fillId="0" borderId="0" xfId="33" applyNumberFormat="1" applyFill="1" applyBorder="1" applyAlignment="1" applyProtection="1">
      <alignment vertical="center"/>
      <protection/>
    </xf>
    <xf numFmtId="0" fontId="9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4" fontId="5" fillId="0" borderId="29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 applyProtection="1">
      <alignment horizontal="center" vertical="center"/>
      <protection locked="0"/>
    </xf>
    <xf numFmtId="4" fontId="5" fillId="0" borderId="30" xfId="0" applyNumberFormat="1" applyFont="1" applyBorder="1" applyAlignment="1" applyProtection="1">
      <alignment horizontal="center" vertical="center" wrapText="1"/>
      <protection locked="0"/>
    </xf>
    <xf numFmtId="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8" fillId="0" borderId="35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8" fillId="0" borderId="37" xfId="0" applyFont="1" applyBorder="1" applyAlignment="1" applyProtection="1">
      <alignment horizontal="justify" vertical="center" wrapText="1"/>
      <protection locked="0"/>
    </xf>
    <xf numFmtId="0" fontId="8" fillId="0" borderId="0" xfId="0" applyFont="1" applyBorder="1" applyAlignment="1" applyProtection="1">
      <alignment horizontal="justify" vertical="center" wrapText="1"/>
      <protection locked="0"/>
    </xf>
    <xf numFmtId="0" fontId="8" fillId="0" borderId="30" xfId="0" applyFont="1" applyBorder="1" applyAlignment="1" applyProtection="1">
      <alignment horizontal="justify" vertical="center" wrapText="1"/>
      <protection locked="0"/>
    </xf>
    <xf numFmtId="0" fontId="8" fillId="0" borderId="37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  <xf numFmtId="4" fontId="2" fillId="0" borderId="32" xfId="0" applyNumberFormat="1" applyFont="1" applyBorder="1" applyAlignment="1" applyProtection="1">
      <alignment horizontal="center" vertical="center" wrapText="1"/>
      <protection locked="0"/>
    </xf>
    <xf numFmtId="4" fontId="2" fillId="0" borderId="33" xfId="0" applyNumberFormat="1" applyFont="1" applyBorder="1" applyAlignment="1" applyProtection="1">
      <alignment horizontal="center" vertical="center" wrapText="1"/>
      <protection locked="0"/>
    </xf>
    <xf numFmtId="4" fontId="2" fillId="0" borderId="28" xfId="0" applyNumberFormat="1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>
      <alignment horizontal="left" vertical="center"/>
    </xf>
    <xf numFmtId="0" fontId="5" fillId="0" borderId="15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justify" vertical="center" wrapText="1"/>
      <protection locked="0"/>
    </xf>
    <xf numFmtId="0" fontId="2" fillId="0" borderId="40" xfId="0" applyFont="1" applyBorder="1" applyAlignment="1" applyProtection="1">
      <alignment horizontal="justify" vertical="center" wrapText="1"/>
      <protection locked="0"/>
    </xf>
    <xf numFmtId="0" fontId="2" fillId="0" borderId="34" xfId="0" applyFont="1" applyBorder="1" applyAlignment="1" applyProtection="1">
      <alignment horizontal="justify" vertical="center" wrapText="1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40" xfId="0" applyFont="1" applyBorder="1" applyAlignment="1">
      <alignment horizontal="left" vertical="center" wrapText="1"/>
    </xf>
    <xf numFmtId="164" fontId="11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8" fillId="0" borderId="16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5" fillId="0" borderId="44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5" fillId="0" borderId="45" xfId="0" applyFont="1" applyBorder="1" applyAlignment="1" applyProtection="1">
      <alignment horizontal="left" vertical="center" wrapText="1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164" fontId="11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Текст предупреждения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view="pageLayout" workbookViewId="0" topLeftCell="A13">
      <selection activeCell="A5" sqref="A5:F5"/>
    </sheetView>
  </sheetViews>
  <sheetFormatPr defaultColWidth="9.125" defaultRowHeight="12.75"/>
  <cols>
    <col min="1" max="1" width="8.50390625" style="74" customWidth="1"/>
    <col min="2" max="2" width="24.50390625" style="74" customWidth="1"/>
    <col min="3" max="3" width="14.375" style="74" customWidth="1"/>
    <col min="4" max="4" width="21.375" style="74" customWidth="1"/>
    <col min="5" max="5" width="7.875" style="74" customWidth="1"/>
    <col min="6" max="6" width="14.125" style="74" customWidth="1"/>
    <col min="7" max="16384" width="9.125" style="74" customWidth="1"/>
  </cols>
  <sheetData>
    <row r="1" spans="1:6" ht="22.5" customHeight="1">
      <c r="A1" s="185" t="s">
        <v>0</v>
      </c>
      <c r="B1" s="185"/>
      <c r="C1" s="185"/>
      <c r="D1" s="185"/>
      <c r="E1" s="185"/>
      <c r="F1" s="185"/>
    </row>
    <row r="2" spans="1:6" ht="22.5" customHeight="1">
      <c r="A2" s="186" t="s">
        <v>117</v>
      </c>
      <c r="B2" s="186"/>
      <c r="C2" s="186"/>
      <c r="D2" s="186"/>
      <c r="E2" s="186"/>
      <c r="F2" s="186"/>
    </row>
    <row r="3" ht="12.75">
      <c r="E3" s="75"/>
    </row>
    <row r="4" spans="1:6" ht="18" customHeight="1">
      <c r="A4" s="149" t="s">
        <v>1</v>
      </c>
      <c r="B4" s="149"/>
      <c r="C4" s="149"/>
      <c r="D4" s="149"/>
      <c r="E4" s="149"/>
      <c r="F4" s="149"/>
    </row>
    <row r="5" spans="1:7" ht="18" customHeight="1">
      <c r="A5" s="149" t="s">
        <v>2</v>
      </c>
      <c r="B5" s="149"/>
      <c r="C5" s="149"/>
      <c r="D5" s="149"/>
      <c r="E5" s="149"/>
      <c r="F5" s="149"/>
      <c r="G5" s="1"/>
    </row>
    <row r="6" spans="1:6" ht="13.5" customHeight="1">
      <c r="A6" s="149"/>
      <c r="B6" s="149"/>
      <c r="C6" s="149"/>
      <c r="D6" s="149"/>
      <c r="E6" s="149"/>
      <c r="F6" s="149"/>
    </row>
    <row r="7" spans="1:6" s="76" customFormat="1" ht="31.5" customHeight="1">
      <c r="A7" s="2" t="s">
        <v>3</v>
      </c>
      <c r="B7" s="144" t="s">
        <v>4</v>
      </c>
      <c r="C7" s="144"/>
      <c r="D7" s="144"/>
      <c r="E7" s="2" t="s">
        <v>5</v>
      </c>
      <c r="F7" s="41" t="s">
        <v>111</v>
      </c>
    </row>
    <row r="8" spans="1:6" s="76" customFormat="1" ht="21" customHeight="1">
      <c r="A8" s="3">
        <v>1</v>
      </c>
      <c r="B8" s="145" t="str">
        <f>A5</f>
        <v>Источники питания GEN-300-5-LAN</v>
      </c>
      <c r="C8" s="145"/>
      <c r="D8" s="145"/>
      <c r="E8" s="39" t="s">
        <v>11</v>
      </c>
      <c r="F8" s="38">
        <v>10832</v>
      </c>
    </row>
    <row r="9" spans="1:11" s="76" customFormat="1" ht="21" customHeight="1">
      <c r="A9" s="5" t="s">
        <v>7</v>
      </c>
      <c r="B9" s="145" t="s">
        <v>8</v>
      </c>
      <c r="C9" s="145"/>
      <c r="D9" s="145"/>
      <c r="E9" s="39"/>
      <c r="F9" s="42"/>
      <c r="K9" s="77"/>
    </row>
    <row r="10" spans="1:6" s="76" customFormat="1" ht="21" customHeight="1">
      <c r="A10" s="68" t="s">
        <v>9</v>
      </c>
      <c r="B10" s="158" t="s">
        <v>10</v>
      </c>
      <c r="C10" s="158"/>
      <c r="D10" s="158"/>
      <c r="E10" s="40" t="s">
        <v>11</v>
      </c>
      <c r="F10" s="37"/>
    </row>
    <row r="11" spans="1:6" s="76" customFormat="1" ht="21" customHeight="1">
      <c r="A11" s="69" t="s">
        <v>12</v>
      </c>
      <c r="B11" s="162" t="s">
        <v>13</v>
      </c>
      <c r="C11" s="158"/>
      <c r="D11" s="158"/>
      <c r="E11" s="40" t="s">
        <v>6</v>
      </c>
      <c r="F11" s="37"/>
    </row>
    <row r="12" spans="1:6" s="76" customFormat="1" ht="21" customHeight="1">
      <c r="A12" s="69" t="s">
        <v>14</v>
      </c>
      <c r="B12" s="162" t="s">
        <v>15</v>
      </c>
      <c r="C12" s="158"/>
      <c r="D12" s="158"/>
      <c r="E12" s="70" t="s">
        <v>6</v>
      </c>
      <c r="F12" s="37"/>
    </row>
    <row r="13" spans="1:6" s="76" customFormat="1" ht="44.25" customHeight="1">
      <c r="A13" s="146" t="s">
        <v>16</v>
      </c>
      <c r="B13" s="163" t="s">
        <v>112</v>
      </c>
      <c r="C13" s="164"/>
      <c r="D13" s="165"/>
      <c r="E13" s="153" t="s">
        <v>6</v>
      </c>
      <c r="F13" s="171"/>
    </row>
    <row r="14" spans="1:6" s="76" customFormat="1" ht="24" customHeight="1">
      <c r="A14" s="147"/>
      <c r="B14" s="169" t="s">
        <v>113</v>
      </c>
      <c r="C14" s="143"/>
      <c r="D14" s="170"/>
      <c r="E14" s="154"/>
      <c r="F14" s="172"/>
    </row>
    <row r="15" spans="1:6" s="76" customFormat="1" ht="24" customHeight="1">
      <c r="A15" s="147"/>
      <c r="B15" s="143" t="s">
        <v>110</v>
      </c>
      <c r="C15" s="143"/>
      <c r="D15" s="143"/>
      <c r="E15" s="154"/>
      <c r="F15" s="172"/>
    </row>
    <row r="16" spans="1:6" s="76" customFormat="1" ht="24" customHeight="1">
      <c r="A16" s="147"/>
      <c r="B16" s="143" t="s">
        <v>114</v>
      </c>
      <c r="C16" s="143"/>
      <c r="D16" s="143"/>
      <c r="E16" s="154"/>
      <c r="F16" s="172"/>
    </row>
    <row r="17" spans="1:6" s="76" customFormat="1" ht="24" customHeight="1">
      <c r="A17" s="147"/>
      <c r="B17" s="143" t="s">
        <v>115</v>
      </c>
      <c r="C17" s="143"/>
      <c r="D17" s="143"/>
      <c r="E17" s="154"/>
      <c r="F17" s="172"/>
    </row>
    <row r="18" spans="1:6" s="76" customFormat="1" ht="33" customHeight="1">
      <c r="A18" s="147"/>
      <c r="B18" s="166" t="s">
        <v>139</v>
      </c>
      <c r="C18" s="167"/>
      <c r="D18" s="168"/>
      <c r="E18" s="154"/>
      <c r="F18" s="172"/>
    </row>
    <row r="19" spans="1:6" s="76" customFormat="1" ht="24" customHeight="1">
      <c r="A19" s="148"/>
      <c r="B19" s="143" t="s">
        <v>116</v>
      </c>
      <c r="C19" s="143"/>
      <c r="D19" s="143"/>
      <c r="E19" s="155"/>
      <c r="F19" s="173"/>
    </row>
    <row r="20" spans="1:6" s="76" customFormat="1" ht="21" customHeight="1">
      <c r="A20" s="53"/>
      <c r="B20" s="174" t="s">
        <v>17</v>
      </c>
      <c r="C20" s="174"/>
      <c r="D20" s="174"/>
      <c r="E20" s="55"/>
      <c r="F20" s="37"/>
    </row>
    <row r="21" spans="1:6" s="76" customFormat="1" ht="21" customHeight="1">
      <c r="A21" s="49" t="s">
        <v>18</v>
      </c>
      <c r="B21" s="159" t="s">
        <v>19</v>
      </c>
      <c r="C21" s="160"/>
      <c r="D21" s="161"/>
      <c r="E21" s="36"/>
      <c r="F21" s="37"/>
    </row>
    <row r="22" spans="1:6" s="76" customFormat="1" ht="21" customHeight="1">
      <c r="A22" s="49" t="s">
        <v>20</v>
      </c>
      <c r="B22" s="150" t="s">
        <v>21</v>
      </c>
      <c r="C22" s="151"/>
      <c r="D22" s="152"/>
      <c r="E22" s="36" t="s">
        <v>11</v>
      </c>
      <c r="F22" s="37"/>
    </row>
    <row r="23" spans="1:6" s="76" customFormat="1" ht="21" customHeight="1">
      <c r="A23" s="50"/>
      <c r="B23" s="175" t="s">
        <v>22</v>
      </c>
      <c r="C23" s="175"/>
      <c r="D23" s="175"/>
      <c r="E23" s="43"/>
      <c r="F23" s="37"/>
    </row>
    <row r="24" spans="1:6" s="76" customFormat="1" ht="21" customHeight="1">
      <c r="A24" s="50"/>
      <c r="B24" s="176" t="s">
        <v>23</v>
      </c>
      <c r="C24" s="176"/>
      <c r="D24" s="176"/>
      <c r="E24" s="44"/>
      <c r="F24" s="38">
        <f>F8</f>
        <v>10832</v>
      </c>
    </row>
    <row r="25" spans="1:6" s="76" customFormat="1" ht="21" customHeight="1">
      <c r="A25" s="51" t="s">
        <v>24</v>
      </c>
      <c r="B25" s="182" t="s">
        <v>25</v>
      </c>
      <c r="C25" s="183"/>
      <c r="D25" s="184"/>
      <c r="E25" s="44"/>
      <c r="F25" s="78"/>
    </row>
    <row r="26" spans="1:6" s="76" customFormat="1" ht="21" customHeight="1">
      <c r="A26" s="52" t="s">
        <v>26</v>
      </c>
      <c r="B26" s="177" t="s">
        <v>28</v>
      </c>
      <c r="C26" s="178"/>
      <c r="D26" s="178"/>
      <c r="E26" s="47"/>
      <c r="F26" s="46"/>
    </row>
    <row r="27" spans="1:6" s="76" customFormat="1" ht="33" customHeight="1">
      <c r="A27" s="36" t="s">
        <v>27</v>
      </c>
      <c r="B27" s="179" t="s">
        <v>29</v>
      </c>
      <c r="C27" s="180"/>
      <c r="D27" s="181"/>
      <c r="E27" s="47"/>
      <c r="F27" s="46"/>
    </row>
    <row r="28" spans="1:6" s="76" customFormat="1" ht="12.75" customHeight="1" hidden="1">
      <c r="A28" s="156"/>
      <c r="B28" s="156"/>
      <c r="C28" s="156"/>
      <c r="D28" s="156"/>
      <c r="E28" s="157"/>
      <c r="F28" s="158"/>
    </row>
    <row r="29" spans="1:6" s="76" customFormat="1" ht="21" customHeight="1">
      <c r="A29" s="140" t="s">
        <v>30</v>
      </c>
      <c r="B29" s="141"/>
      <c r="C29" s="141"/>
      <c r="D29" s="142"/>
      <c r="E29" s="79"/>
      <c r="F29" s="56">
        <f>F8</f>
        <v>10832</v>
      </c>
    </row>
    <row r="30" spans="1:6" s="76" customFormat="1" ht="21" customHeight="1">
      <c r="A30" s="140" t="s">
        <v>123</v>
      </c>
      <c r="B30" s="141"/>
      <c r="C30" s="141"/>
      <c r="D30" s="142"/>
      <c r="E30" s="63">
        <v>0.18</v>
      </c>
      <c r="F30" s="56">
        <f>F29*18/118</f>
        <v>1652.3389830508474</v>
      </c>
    </row>
    <row r="31" spans="2:5" ht="12.75">
      <c r="B31" s="6"/>
      <c r="C31" s="80"/>
      <c r="E31" s="1"/>
    </row>
    <row r="32" spans="1:6" s="82" customFormat="1" ht="19.5" customHeight="1">
      <c r="A32" s="187" t="s">
        <v>32</v>
      </c>
      <c r="B32" s="187"/>
      <c r="C32" s="187"/>
      <c r="D32" s="187" t="s">
        <v>33</v>
      </c>
      <c r="E32" s="187"/>
      <c r="F32" s="187"/>
    </row>
    <row r="33" spans="1:6" s="82" customFormat="1" ht="19.5" customHeight="1">
      <c r="A33" s="188" t="s">
        <v>119</v>
      </c>
      <c r="B33" s="188"/>
      <c r="C33" s="188"/>
      <c r="D33" s="190" t="s">
        <v>128</v>
      </c>
      <c r="E33" s="190"/>
      <c r="F33" s="190"/>
    </row>
    <row r="34" spans="1:6" s="82" customFormat="1" ht="19.5" customHeight="1">
      <c r="A34" s="189" t="s">
        <v>120</v>
      </c>
      <c r="B34" s="189"/>
      <c r="C34" s="189"/>
      <c r="D34" s="189" t="s">
        <v>120</v>
      </c>
      <c r="E34" s="189"/>
      <c r="F34" s="189"/>
    </row>
    <row r="35" spans="1:6" s="82" customFormat="1" ht="19.5" customHeight="1">
      <c r="A35" s="190" t="s">
        <v>118</v>
      </c>
      <c r="B35" s="190"/>
      <c r="C35" s="190"/>
      <c r="D35" s="190" t="s">
        <v>129</v>
      </c>
      <c r="E35" s="190"/>
      <c r="F35" s="190"/>
    </row>
  </sheetData>
  <sheetProtection selectLockedCells="1" selectUnlockedCells="1"/>
  <mergeCells count="40">
    <mergeCell ref="A32:C32"/>
    <mergeCell ref="A33:C33"/>
    <mergeCell ref="A34:C34"/>
    <mergeCell ref="A35:C35"/>
    <mergeCell ref="D32:F32"/>
    <mergeCell ref="D33:F33"/>
    <mergeCell ref="D34:F34"/>
    <mergeCell ref="D35:F35"/>
    <mergeCell ref="B24:D24"/>
    <mergeCell ref="B26:D26"/>
    <mergeCell ref="B27:D27"/>
    <mergeCell ref="B25:D25"/>
    <mergeCell ref="A1:F1"/>
    <mergeCell ref="A2:F2"/>
    <mergeCell ref="B13:D13"/>
    <mergeCell ref="B18:D18"/>
    <mergeCell ref="B14:D14"/>
    <mergeCell ref="F13:F19"/>
    <mergeCell ref="B20:D20"/>
    <mergeCell ref="B23:D23"/>
    <mergeCell ref="A30:D30"/>
    <mergeCell ref="A13:A19"/>
    <mergeCell ref="A4:F4"/>
    <mergeCell ref="A5:F5"/>
    <mergeCell ref="A6:F6"/>
    <mergeCell ref="B22:D22"/>
    <mergeCell ref="E13:E19"/>
    <mergeCell ref="A28:F28"/>
    <mergeCell ref="B21:D21"/>
    <mergeCell ref="B9:D9"/>
    <mergeCell ref="A29:D29"/>
    <mergeCell ref="B15:D15"/>
    <mergeCell ref="B16:D16"/>
    <mergeCell ref="B17:D17"/>
    <mergeCell ref="B19:D19"/>
    <mergeCell ref="B7:D7"/>
    <mergeCell ref="B8:D8"/>
    <mergeCell ref="B10:D10"/>
    <mergeCell ref="B11:D11"/>
    <mergeCell ref="B12:D12"/>
  </mergeCells>
  <printOptions/>
  <pageMargins left="0.5902777777777778" right="0.39375" top="0.5902777777777778" bottom="0.25833333333333336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view="pageLayout" workbookViewId="0" topLeftCell="A16">
      <selection activeCell="C33" sqref="C33"/>
    </sheetView>
  </sheetViews>
  <sheetFormatPr defaultColWidth="9.125" defaultRowHeight="9.75" customHeight="1"/>
  <cols>
    <col min="1" max="1" width="7.375" style="86" customWidth="1"/>
    <col min="2" max="2" width="39.875" style="86" customWidth="1"/>
    <col min="3" max="3" width="17.875" style="86" customWidth="1"/>
    <col min="4" max="4" width="25.375" style="86" customWidth="1"/>
    <col min="5" max="16384" width="9.125" style="86" customWidth="1"/>
  </cols>
  <sheetData>
    <row r="1" spans="1:4" ht="15" customHeight="1">
      <c r="A1" s="74"/>
      <c r="B1" s="74"/>
      <c r="D1" s="81" t="s">
        <v>34</v>
      </c>
    </row>
    <row r="2" spans="1:4" ht="16.5" customHeight="1">
      <c r="A2" s="186" t="s">
        <v>100</v>
      </c>
      <c r="B2" s="186"/>
      <c r="C2" s="186"/>
      <c r="D2" s="186"/>
    </row>
    <row r="4" spans="1:4" ht="15" customHeight="1">
      <c r="A4" s="197" t="s">
        <v>35</v>
      </c>
      <c r="B4" s="197"/>
      <c r="C4" s="197"/>
      <c r="D4" s="197"/>
    </row>
    <row r="5" spans="1:4" ht="15" customHeight="1">
      <c r="A5" s="198" t="str">
        <f>'Прил.1'!A5</f>
        <v>Источники питания GEN-300-5-LAN</v>
      </c>
      <c r="B5" s="198"/>
      <c r="C5" s="198"/>
      <c r="D5" s="198"/>
    </row>
    <row r="6" ht="11.25" customHeight="1"/>
    <row r="7" spans="1:7" ht="13.5">
      <c r="A7" s="10" t="s">
        <v>3</v>
      </c>
      <c r="B7" s="199" t="s">
        <v>36</v>
      </c>
      <c r="C7" s="199"/>
      <c r="D7" s="11" t="s">
        <v>37</v>
      </c>
      <c r="E7" s="87"/>
      <c r="F7" s="87"/>
      <c r="G7" s="87"/>
    </row>
    <row r="8" spans="1:4" ht="13.5">
      <c r="A8" s="12">
        <v>1</v>
      </c>
      <c r="B8" s="195" t="s">
        <v>38</v>
      </c>
      <c r="C8" s="195"/>
      <c r="D8" s="14">
        <v>300</v>
      </c>
    </row>
    <row r="9" spans="1:4" ht="13.5">
      <c r="A9" s="12">
        <v>2</v>
      </c>
      <c r="B9" s="196" t="s">
        <v>39</v>
      </c>
      <c r="C9" s="196"/>
      <c r="D9" s="13" t="s">
        <v>40</v>
      </c>
    </row>
    <row r="10" spans="1:4" ht="30" customHeight="1">
      <c r="A10" s="12">
        <v>3</v>
      </c>
      <c r="B10" s="195" t="s">
        <v>41</v>
      </c>
      <c r="C10" s="195"/>
      <c r="D10" s="14">
        <v>25</v>
      </c>
    </row>
    <row r="11" spans="1:4" ht="30" customHeight="1">
      <c r="A11" s="12">
        <v>4</v>
      </c>
      <c r="B11" s="195" t="s">
        <v>42</v>
      </c>
      <c r="C11" s="195"/>
      <c r="D11" s="13" t="s">
        <v>43</v>
      </c>
    </row>
    <row r="12" spans="1:4" ht="14.25" customHeight="1">
      <c r="A12" s="12">
        <v>5</v>
      </c>
      <c r="B12" s="195" t="s">
        <v>44</v>
      </c>
      <c r="C12" s="195"/>
      <c r="D12" s="15" t="s">
        <v>43</v>
      </c>
    </row>
    <row r="13" spans="1:4" ht="13.5">
      <c r="A13" s="12">
        <v>6</v>
      </c>
      <c r="B13" s="195" t="s">
        <v>45</v>
      </c>
      <c r="C13" s="195"/>
      <c r="D13" s="14">
        <v>5</v>
      </c>
    </row>
    <row r="14" spans="1:4" ht="13.5">
      <c r="A14" s="12">
        <v>7</v>
      </c>
      <c r="B14" s="196" t="s">
        <v>46</v>
      </c>
      <c r="C14" s="196"/>
      <c r="D14" s="13" t="s">
        <v>47</v>
      </c>
    </row>
    <row r="15" spans="1:4" ht="28.5" customHeight="1">
      <c r="A15" s="12">
        <v>8</v>
      </c>
      <c r="B15" s="195" t="s">
        <v>107</v>
      </c>
      <c r="C15" s="195"/>
      <c r="D15" s="14">
        <v>13</v>
      </c>
    </row>
    <row r="16" spans="1:4" ht="13.5">
      <c r="A16" s="12">
        <v>9</v>
      </c>
      <c r="B16" s="195" t="s">
        <v>48</v>
      </c>
      <c r="C16" s="195"/>
      <c r="D16" s="13" t="s">
        <v>49</v>
      </c>
    </row>
    <row r="17" spans="1:4" ht="30" customHeight="1">
      <c r="A17" s="12">
        <v>10</v>
      </c>
      <c r="B17" s="195" t="s">
        <v>50</v>
      </c>
      <c r="C17" s="195"/>
      <c r="D17" s="15" t="s">
        <v>51</v>
      </c>
    </row>
    <row r="18" spans="1:4" ht="13.5">
      <c r="A18" s="12">
        <v>11</v>
      </c>
      <c r="B18" s="196" t="s">
        <v>52</v>
      </c>
      <c r="C18" s="196"/>
      <c r="D18" s="14" t="s">
        <v>53</v>
      </c>
    </row>
    <row r="19" spans="1:4" ht="13.5">
      <c r="A19" s="12">
        <v>12</v>
      </c>
      <c r="B19" s="196" t="s">
        <v>54</v>
      </c>
      <c r="C19" s="196"/>
      <c r="D19" s="14">
        <v>16</v>
      </c>
    </row>
    <row r="20" spans="1:4" ht="13.5">
      <c r="A20" s="12">
        <v>13</v>
      </c>
      <c r="B20" s="196" t="s">
        <v>55</v>
      </c>
      <c r="C20" s="196"/>
      <c r="D20" s="16" t="s">
        <v>56</v>
      </c>
    </row>
    <row r="21" spans="1:4" ht="29.25" customHeight="1">
      <c r="A21" s="201">
        <v>14</v>
      </c>
      <c r="B21" s="203" t="s">
        <v>101</v>
      </c>
      <c r="C21" s="204"/>
      <c r="D21" s="88" t="s">
        <v>57</v>
      </c>
    </row>
    <row r="22" spans="1:4" ht="15.75" customHeight="1">
      <c r="A22" s="202"/>
      <c r="B22" s="205" t="s">
        <v>102</v>
      </c>
      <c r="C22" s="206"/>
      <c r="D22" s="89" t="s">
        <v>58</v>
      </c>
    </row>
    <row r="23" spans="1:4" ht="49.5" customHeight="1">
      <c r="A23" s="59">
        <v>15</v>
      </c>
      <c r="B23" s="207" t="s">
        <v>130</v>
      </c>
      <c r="C23" s="207"/>
      <c r="D23" s="90" t="s">
        <v>59</v>
      </c>
    </row>
    <row r="24" spans="1:4" ht="15" customHeight="1" hidden="1">
      <c r="A24" s="58"/>
      <c r="B24" s="208"/>
      <c r="C24" s="208"/>
      <c r="D24" s="57"/>
    </row>
    <row r="25" spans="1:4" ht="15" customHeight="1" hidden="1">
      <c r="A25" s="18"/>
      <c r="B25" s="200"/>
      <c r="C25" s="200"/>
      <c r="D25" s="17"/>
    </row>
    <row r="26" spans="1:4" ht="0.75" customHeight="1" hidden="1">
      <c r="A26" s="201">
        <v>16</v>
      </c>
      <c r="B26" s="200" t="s">
        <v>103</v>
      </c>
      <c r="C26" s="200"/>
      <c r="D26" s="91"/>
    </row>
    <row r="27" spans="1:4" ht="16.5" customHeight="1">
      <c r="A27" s="201"/>
      <c r="B27" s="200"/>
      <c r="C27" s="200"/>
      <c r="D27" s="92"/>
    </row>
    <row r="28" spans="2:4" ht="15" customHeight="1">
      <c r="B28" s="74"/>
      <c r="C28" s="74"/>
      <c r="D28" s="93"/>
    </row>
    <row r="29" spans="1:5" ht="23.25" customHeight="1">
      <c r="A29" s="191" t="s">
        <v>32</v>
      </c>
      <c r="B29" s="191"/>
      <c r="C29" s="187" t="s">
        <v>33</v>
      </c>
      <c r="D29" s="187"/>
      <c r="E29" s="94"/>
    </row>
    <row r="30" spans="1:5" ht="23.25" customHeight="1">
      <c r="A30" s="188" t="s">
        <v>133</v>
      </c>
      <c r="B30" s="188"/>
      <c r="C30" s="193" t="str">
        <f>'Прил.1'!D33</f>
        <v>ООО "ПРОТЕХ"</v>
      </c>
      <c r="D30" s="193"/>
      <c r="E30" s="67"/>
    </row>
    <row r="31" spans="1:5" ht="23.25" customHeight="1">
      <c r="A31" s="192" t="s">
        <v>132</v>
      </c>
      <c r="B31" s="192"/>
      <c r="C31" s="189" t="str">
        <f>'Прил.1'!D34</f>
        <v>Генеральный директор</v>
      </c>
      <c r="D31" s="189"/>
      <c r="E31" s="74"/>
    </row>
    <row r="32" spans="1:4" ht="23.25" customHeight="1">
      <c r="A32" s="192" t="s">
        <v>131</v>
      </c>
      <c r="B32" s="192"/>
      <c r="C32" s="194" t="str">
        <f>'Прил.1'!D35</f>
        <v>___________________ / Д. Н. Коваль /</v>
      </c>
      <c r="D32" s="194"/>
    </row>
    <row r="65526" ht="1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3">
    <mergeCell ref="B18:C18"/>
    <mergeCell ref="B19:C19"/>
    <mergeCell ref="A31:B31"/>
    <mergeCell ref="B21:C21"/>
    <mergeCell ref="B22:C22"/>
    <mergeCell ref="B23:C23"/>
    <mergeCell ref="B24:C24"/>
    <mergeCell ref="B25:C25"/>
    <mergeCell ref="A26:A27"/>
    <mergeCell ref="B26:C27"/>
    <mergeCell ref="B20:C20"/>
    <mergeCell ref="A21:A22"/>
    <mergeCell ref="B10:C10"/>
    <mergeCell ref="B11:C11"/>
    <mergeCell ref="B12:C12"/>
    <mergeCell ref="B13:C13"/>
    <mergeCell ref="B14:C14"/>
    <mergeCell ref="B15:C15"/>
    <mergeCell ref="B16:C16"/>
    <mergeCell ref="B17:C17"/>
    <mergeCell ref="B8:C8"/>
    <mergeCell ref="B9:C9"/>
    <mergeCell ref="A2:D2"/>
    <mergeCell ref="A4:D4"/>
    <mergeCell ref="A5:D5"/>
    <mergeCell ref="B7:C7"/>
    <mergeCell ref="A29:B29"/>
    <mergeCell ref="A32:B32"/>
    <mergeCell ref="C29:D29"/>
    <mergeCell ref="C30:D30"/>
    <mergeCell ref="C31:D31"/>
    <mergeCell ref="C32:D32"/>
    <mergeCell ref="A30:B30"/>
  </mergeCells>
  <printOptions/>
  <pageMargins left="0.7" right="0.4402777777777777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tabSelected="1" view="pageLayout" workbookViewId="0" topLeftCell="A1">
      <selection activeCell="E12" sqref="E12"/>
    </sheetView>
  </sheetViews>
  <sheetFormatPr defaultColWidth="9.125" defaultRowHeight="12.75"/>
  <cols>
    <col min="1" max="1" width="4.00390625" style="74" customWidth="1"/>
    <col min="2" max="2" width="36.50390625" style="74" customWidth="1"/>
    <col min="3" max="3" width="5.875" style="74" customWidth="1"/>
    <col min="4" max="7" width="22.625" style="74" customWidth="1"/>
    <col min="8" max="16384" width="9.125" style="74" customWidth="1"/>
  </cols>
  <sheetData>
    <row r="1" spans="5:7" ht="12.75" customHeight="1">
      <c r="E1" s="81"/>
      <c r="G1" s="81" t="s">
        <v>60</v>
      </c>
    </row>
    <row r="2" ht="14.25" customHeight="1">
      <c r="G2" s="83" t="s">
        <v>100</v>
      </c>
    </row>
    <row r="3" ht="15" customHeight="1">
      <c r="F3" s="75"/>
    </row>
    <row r="4" spans="1:7" ht="14.25" customHeight="1">
      <c r="A4" s="149" t="s">
        <v>61</v>
      </c>
      <c r="B4" s="149"/>
      <c r="C4" s="149"/>
      <c r="D4" s="149"/>
      <c r="E4" s="149"/>
      <c r="F4" s="149"/>
      <c r="G4" s="149"/>
    </row>
    <row r="5" spans="1:7" ht="12.75">
      <c r="A5" s="84"/>
      <c r="B5" s="84"/>
      <c r="C5" s="84"/>
      <c r="D5" s="84"/>
      <c r="E5" s="84"/>
      <c r="F5" s="84"/>
      <c r="G5" s="84"/>
    </row>
    <row r="6" spans="1:7" ht="13.5" customHeight="1">
      <c r="A6" s="149" t="str">
        <f>'Прил.1'!A5</f>
        <v>Источники питания GEN-300-5-LAN</v>
      </c>
      <c r="B6" s="149"/>
      <c r="C6" s="149"/>
      <c r="D6" s="149"/>
      <c r="E6" s="149"/>
      <c r="F6" s="149"/>
      <c r="G6" s="149"/>
    </row>
    <row r="8" spans="1:7" ht="21.75" customHeight="1">
      <c r="A8" s="211" t="s">
        <v>3</v>
      </c>
      <c r="B8" s="211" t="s">
        <v>62</v>
      </c>
      <c r="C8" s="216" t="s">
        <v>63</v>
      </c>
      <c r="D8" s="212" t="s">
        <v>64</v>
      </c>
      <c r="E8" s="212"/>
      <c r="F8" s="213" t="s">
        <v>126</v>
      </c>
      <c r="G8" s="214"/>
    </row>
    <row r="9" spans="1:7" ht="99" customHeight="1">
      <c r="A9" s="211"/>
      <c r="B9" s="211"/>
      <c r="C9" s="211"/>
      <c r="D9" s="210" t="s">
        <v>65</v>
      </c>
      <c r="E9" s="210"/>
      <c r="F9" s="211" t="s">
        <v>66</v>
      </c>
      <c r="G9" s="211"/>
    </row>
    <row r="10" spans="1:22" s="21" customFormat="1" ht="58.5" customHeight="1">
      <c r="A10" s="19">
        <v>1</v>
      </c>
      <c r="B10" s="20" t="str">
        <f>A6</f>
        <v>Источники питания GEN-300-5-LAN</v>
      </c>
      <c r="C10" s="19" t="s">
        <v>11</v>
      </c>
      <c r="D10" s="211" t="s">
        <v>144</v>
      </c>
      <c r="E10" s="211"/>
      <c r="F10" s="211" t="s">
        <v>124</v>
      </c>
      <c r="G10" s="211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</row>
    <row r="11" spans="1:7" ht="32.25" customHeight="1">
      <c r="A11" s="85"/>
      <c r="B11" s="22"/>
      <c r="C11" s="22"/>
      <c r="D11" s="22"/>
      <c r="E11" s="22"/>
      <c r="F11" s="22"/>
      <c r="G11" s="22"/>
    </row>
    <row r="12" spans="1:7" ht="21" customHeight="1">
      <c r="A12" s="215" t="s">
        <v>32</v>
      </c>
      <c r="B12" s="215"/>
      <c r="C12" s="215"/>
      <c r="D12" s="215"/>
      <c r="E12" s="34"/>
      <c r="F12" s="187" t="s">
        <v>33</v>
      </c>
      <c r="G12" s="187"/>
    </row>
    <row r="13" spans="1:7" ht="21" customHeight="1">
      <c r="A13" s="209" t="s">
        <v>73</v>
      </c>
      <c r="B13" s="209"/>
      <c r="C13" s="209"/>
      <c r="D13" s="209"/>
      <c r="E13" s="34"/>
      <c r="F13" s="190" t="str">
        <f>'Прил.1'!D33</f>
        <v>ООО "ПРОТЕХ"</v>
      </c>
      <c r="G13" s="190"/>
    </row>
    <row r="14" spans="1:7" ht="21" customHeight="1">
      <c r="A14" s="188" t="s">
        <v>120</v>
      </c>
      <c r="B14" s="188"/>
      <c r="C14" s="188"/>
      <c r="D14" s="188"/>
      <c r="E14" s="9"/>
      <c r="F14" s="188" t="str">
        <f>'Прил.1'!D34</f>
        <v>Генеральный директор</v>
      </c>
      <c r="G14" s="188"/>
    </row>
    <row r="15" spans="1:7" ht="21" customHeight="1">
      <c r="A15" s="190" t="s">
        <v>125</v>
      </c>
      <c r="B15" s="190"/>
      <c r="C15" s="190"/>
      <c r="D15" s="190"/>
      <c r="E15" s="75"/>
      <c r="F15" s="190" t="str">
        <f>'Прил.1'!D35</f>
        <v>___________________ / Д. Н. Коваль /</v>
      </c>
      <c r="G15" s="190"/>
    </row>
    <row r="16" spans="1:4" ht="12.75">
      <c r="A16" s="209"/>
      <c r="B16" s="209"/>
      <c r="C16" s="209"/>
      <c r="D16" s="209"/>
    </row>
  </sheetData>
  <sheetProtection selectLockedCells="1" selectUnlockedCells="1"/>
  <mergeCells count="20">
    <mergeCell ref="A4:G4"/>
    <mergeCell ref="A6:G6"/>
    <mergeCell ref="A8:A9"/>
    <mergeCell ref="B8:B9"/>
    <mergeCell ref="C8:C9"/>
    <mergeCell ref="D8:E8"/>
    <mergeCell ref="F8:G8"/>
    <mergeCell ref="A12:D12"/>
    <mergeCell ref="A13:D13"/>
    <mergeCell ref="D10:E10"/>
    <mergeCell ref="F10:G10"/>
    <mergeCell ref="A15:D15"/>
    <mergeCell ref="A16:D16"/>
    <mergeCell ref="F12:G12"/>
    <mergeCell ref="F13:G13"/>
    <mergeCell ref="F15:G15"/>
    <mergeCell ref="D9:E9"/>
    <mergeCell ref="F9:G9"/>
    <mergeCell ref="A14:D14"/>
    <mergeCell ref="F14:G14"/>
  </mergeCells>
  <printOptions/>
  <pageMargins left="0.3937007874015748" right="0.3937007874015748" top="0.5905511811023623" bottom="0.7874015748031497" header="0.5118110236220472" footer="0.5118110236220472"/>
  <pageSetup fitToHeight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view="pageLayout" zoomScale="110" zoomScalePageLayoutView="110" workbookViewId="0" topLeftCell="A22">
      <selection activeCell="H28" sqref="H28"/>
    </sheetView>
  </sheetViews>
  <sheetFormatPr defaultColWidth="9.125" defaultRowHeight="12" customHeight="1"/>
  <cols>
    <col min="1" max="1" width="5.625" style="74" customWidth="1"/>
    <col min="2" max="2" width="14.125" style="74" customWidth="1"/>
    <col min="3" max="3" width="4.00390625" style="74" customWidth="1"/>
    <col min="4" max="4" width="9.25390625" style="74" customWidth="1"/>
    <col min="5" max="5" width="6.50390625" style="74" customWidth="1"/>
    <col min="6" max="6" width="16.875" style="74" customWidth="1"/>
    <col min="7" max="7" width="6.75390625" style="74" customWidth="1"/>
    <col min="8" max="8" width="7.875" style="74" customWidth="1"/>
    <col min="9" max="10" width="12.75390625" style="74" customWidth="1"/>
    <col min="11" max="16384" width="9.125" style="74" customWidth="1"/>
  </cols>
  <sheetData>
    <row r="1" spans="1:10" ht="22.5" customHeight="1">
      <c r="A1" s="185" t="s">
        <v>67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22.5" customHeight="1">
      <c r="A2" s="219" t="s">
        <v>106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9" ht="12.75" customHeight="1">
      <c r="A3" s="95"/>
      <c r="G3" s="83"/>
      <c r="H3" s="224" t="s">
        <v>68</v>
      </c>
      <c r="I3" s="224"/>
    </row>
    <row r="4" spans="1:9" ht="14.25" customHeight="1">
      <c r="A4" s="149" t="s">
        <v>69</v>
      </c>
      <c r="B4" s="149"/>
      <c r="C4" s="149"/>
      <c r="D4" s="149"/>
      <c r="E4" s="149"/>
      <c r="F4" s="149"/>
      <c r="G4" s="149"/>
      <c r="H4" s="149"/>
      <c r="I4" s="149"/>
    </row>
    <row r="5" spans="1:9" ht="12.75" customHeight="1">
      <c r="A5" s="198" t="s">
        <v>2</v>
      </c>
      <c r="B5" s="198"/>
      <c r="C5" s="198"/>
      <c r="D5" s="198"/>
      <c r="E5" s="198"/>
      <c r="F5" s="198"/>
      <c r="G5" s="198"/>
      <c r="H5" s="198"/>
      <c r="I5" s="198"/>
    </row>
    <row r="6" spans="1:10" ht="14.25" customHeight="1">
      <c r="A6" s="84"/>
      <c r="B6" s="84"/>
      <c r="C6" s="84"/>
      <c r="D6" s="84"/>
      <c r="E6" s="84"/>
      <c r="F6" s="84"/>
      <c r="G6" s="96"/>
      <c r="H6" s="96" t="s">
        <v>70</v>
      </c>
      <c r="I6" s="222" t="s">
        <v>135</v>
      </c>
      <c r="J6" s="222"/>
    </row>
    <row r="7" spans="1:10" ht="16.5" customHeight="1">
      <c r="A7" s="84"/>
      <c r="B7" s="80" t="s">
        <v>71</v>
      </c>
      <c r="C7" s="220"/>
      <c r="D7" s="220"/>
      <c r="E7" s="220"/>
      <c r="F7" s="220"/>
      <c r="G7" s="220"/>
      <c r="H7" s="220"/>
      <c r="I7" s="220"/>
      <c r="J7" s="220"/>
    </row>
    <row r="8" spans="1:10" ht="16.5" customHeight="1">
      <c r="A8" s="84"/>
      <c r="B8" s="80" t="s">
        <v>72</v>
      </c>
      <c r="C8" s="221" t="s">
        <v>73</v>
      </c>
      <c r="D8" s="221"/>
      <c r="E8" s="221"/>
      <c r="F8" s="221"/>
      <c r="G8" s="221"/>
      <c r="H8" s="221"/>
      <c r="I8" s="221"/>
      <c r="J8" s="221"/>
    </row>
    <row r="9" spans="1:10" ht="16.5" customHeight="1">
      <c r="A9" s="84"/>
      <c r="B9" s="80" t="s">
        <v>74</v>
      </c>
      <c r="C9" s="221" t="s">
        <v>75</v>
      </c>
      <c r="D9" s="221"/>
      <c r="E9" s="221"/>
      <c r="F9" s="221"/>
      <c r="G9" s="221"/>
      <c r="H9" s="221"/>
      <c r="I9" s="221"/>
      <c r="J9" s="221"/>
    </row>
    <row r="10" spans="1:9" ht="16.5" customHeight="1">
      <c r="A10" s="84"/>
      <c r="B10" s="84"/>
      <c r="C10" s="84"/>
      <c r="D10" s="84"/>
      <c r="E10" s="84"/>
      <c r="F10" s="84"/>
      <c r="G10" s="84"/>
      <c r="H10" s="84"/>
      <c r="I10" s="84"/>
    </row>
    <row r="11" spans="1:10" ht="16.5" customHeight="1">
      <c r="A11" s="215" t="s">
        <v>143</v>
      </c>
      <c r="B11" s="215"/>
      <c r="C11" s="215"/>
      <c r="D11" s="215"/>
      <c r="E11" s="215"/>
      <c r="F11" s="215"/>
      <c r="G11" s="215"/>
      <c r="H11" s="215"/>
      <c r="I11" s="215"/>
      <c r="J11" s="215"/>
    </row>
    <row r="12" spans="1:9" ht="16.5" customHeight="1">
      <c r="A12" s="97" t="s">
        <v>76</v>
      </c>
      <c r="B12" s="187" t="s">
        <v>77</v>
      </c>
      <c r="C12" s="187"/>
      <c r="D12" s="187"/>
      <c r="E12" s="187"/>
      <c r="F12" s="187"/>
      <c r="G12" s="187"/>
      <c r="H12" s="187"/>
      <c r="I12" s="187"/>
    </row>
    <row r="13" spans="1:10" ht="16.5" customHeight="1">
      <c r="A13" s="97"/>
      <c r="B13" s="1" t="s">
        <v>78</v>
      </c>
      <c r="C13" s="225" t="str">
        <f>A5</f>
        <v>Источники питания GEN-300-5-LAN</v>
      </c>
      <c r="D13" s="225"/>
      <c r="E13" s="225"/>
      <c r="F13" s="225"/>
      <c r="G13" s="225"/>
      <c r="H13" s="225"/>
      <c r="I13" s="225"/>
      <c r="J13" s="225"/>
    </row>
    <row r="14" spans="1:10" ht="16.5" customHeight="1">
      <c r="A14" s="97"/>
      <c r="B14" s="1" t="s">
        <v>134</v>
      </c>
      <c r="C14" s="1"/>
      <c r="D14" s="1"/>
      <c r="E14" s="226"/>
      <c r="F14" s="226"/>
      <c r="G14" s="226"/>
      <c r="H14" s="226"/>
      <c r="I14" s="226"/>
      <c r="J14" s="226"/>
    </row>
    <row r="15" spans="1:10" ht="16.5" customHeight="1">
      <c r="A15" s="97"/>
      <c r="B15" s="1" t="s">
        <v>79</v>
      </c>
      <c r="C15" s="1"/>
      <c r="D15" s="227"/>
      <c r="E15" s="227"/>
      <c r="F15" s="227"/>
      <c r="G15" s="227"/>
      <c r="H15" s="227"/>
      <c r="I15" s="227"/>
      <c r="J15" s="227"/>
    </row>
    <row r="16" spans="1:10" ht="16.5" customHeight="1">
      <c r="A16" s="97"/>
      <c r="B16" s="1" t="s">
        <v>80</v>
      </c>
      <c r="C16" s="227"/>
      <c r="D16" s="227"/>
      <c r="E16" s="227"/>
      <c r="F16" s="227"/>
      <c r="G16" s="227"/>
      <c r="H16" s="227"/>
      <c r="I16" s="227"/>
      <c r="J16" s="34" t="s">
        <v>81</v>
      </c>
    </row>
    <row r="17" spans="1:10" ht="16.5" customHeight="1">
      <c r="A17" s="97" t="s">
        <v>82</v>
      </c>
      <c r="B17" s="223" t="s">
        <v>83</v>
      </c>
      <c r="C17" s="223"/>
      <c r="D17" s="223"/>
      <c r="E17" s="223"/>
      <c r="F17" s="223"/>
      <c r="G17" s="217"/>
      <c r="H17" s="217"/>
      <c r="I17" s="217"/>
      <c r="J17" s="34" t="s">
        <v>108</v>
      </c>
    </row>
    <row r="18" spans="1:10" ht="16.5" customHeight="1">
      <c r="A18" s="97"/>
      <c r="B18" s="98" t="s">
        <v>136</v>
      </c>
      <c r="C18" s="118"/>
      <c r="D18" s="118"/>
      <c r="E18" s="118"/>
      <c r="F18" s="218" t="s">
        <v>137</v>
      </c>
      <c r="G18" s="218"/>
      <c r="H18" s="119"/>
      <c r="I18" s="120"/>
      <c r="J18" s="71" t="s">
        <v>127</v>
      </c>
    </row>
    <row r="19" spans="1:9" ht="12.75" customHeight="1">
      <c r="A19" s="149"/>
      <c r="B19" s="149"/>
      <c r="C19" s="149"/>
      <c r="D19" s="149"/>
      <c r="E19" s="149"/>
      <c r="F19" s="149"/>
      <c r="G19" s="149"/>
      <c r="H19" s="149"/>
      <c r="I19" s="149"/>
    </row>
    <row r="20" spans="1:17" ht="34.5" customHeight="1">
      <c r="A20" s="2" t="s">
        <v>3</v>
      </c>
      <c r="B20" s="144" t="s">
        <v>4</v>
      </c>
      <c r="C20" s="144"/>
      <c r="D20" s="144"/>
      <c r="E20" s="144"/>
      <c r="F20" s="144"/>
      <c r="G20" s="144"/>
      <c r="H20" s="41" t="s">
        <v>5</v>
      </c>
      <c r="I20" s="41" t="s">
        <v>122</v>
      </c>
      <c r="J20" s="41" t="s">
        <v>121</v>
      </c>
      <c r="L20" s="23"/>
      <c r="M20" s="23"/>
      <c r="N20" s="23"/>
      <c r="O20" s="23"/>
      <c r="P20" s="23"/>
      <c r="Q20" s="23"/>
    </row>
    <row r="21" spans="1:10" s="76" customFormat="1" ht="21" customHeight="1">
      <c r="A21" s="2">
        <v>1</v>
      </c>
      <c r="B21" s="140" t="s">
        <v>2</v>
      </c>
      <c r="C21" s="141"/>
      <c r="D21" s="141"/>
      <c r="E21" s="141"/>
      <c r="F21" s="141"/>
      <c r="G21" s="141"/>
      <c r="H21" s="132" t="s">
        <v>11</v>
      </c>
      <c r="I21" s="134">
        <v>10832</v>
      </c>
      <c r="J21" s="79"/>
    </row>
    <row r="22" spans="1:17" ht="21.75" customHeight="1">
      <c r="A22" s="5" t="s">
        <v>7</v>
      </c>
      <c r="B22" s="145" t="s">
        <v>8</v>
      </c>
      <c r="C22" s="145"/>
      <c r="D22" s="145"/>
      <c r="E22" s="145"/>
      <c r="F22" s="145"/>
      <c r="G22" s="145"/>
      <c r="H22" s="130"/>
      <c r="I22" s="133"/>
      <c r="J22" s="131"/>
      <c r="L22" s="24"/>
      <c r="M22" s="25"/>
      <c r="N22" s="25"/>
      <c r="O22" s="25"/>
      <c r="P22" s="23"/>
      <c r="Q22" s="26"/>
    </row>
    <row r="23" spans="1:17" ht="18.75" customHeight="1">
      <c r="A23" s="68" t="s">
        <v>9</v>
      </c>
      <c r="B23" s="158" t="s">
        <v>10</v>
      </c>
      <c r="C23" s="158"/>
      <c r="D23" s="158"/>
      <c r="E23" s="158"/>
      <c r="F23" s="158"/>
      <c r="G23" s="158"/>
      <c r="H23" s="40" t="s">
        <v>11</v>
      </c>
      <c r="I23" s="60"/>
      <c r="J23" s="99"/>
      <c r="L23" s="27"/>
      <c r="M23" s="25"/>
      <c r="N23" s="25"/>
      <c r="O23" s="25"/>
      <c r="P23" s="23"/>
      <c r="Q23" s="25"/>
    </row>
    <row r="24" spans="1:17" ht="18.75" customHeight="1">
      <c r="A24" s="69" t="s">
        <v>12</v>
      </c>
      <c r="B24" s="162" t="s">
        <v>13</v>
      </c>
      <c r="C24" s="162"/>
      <c r="D24" s="162"/>
      <c r="E24" s="162"/>
      <c r="F24" s="158"/>
      <c r="G24" s="158"/>
      <c r="H24" s="40" t="s">
        <v>6</v>
      </c>
      <c r="I24" s="60"/>
      <c r="J24" s="99"/>
      <c r="L24" s="100"/>
      <c r="M24" s="28"/>
      <c r="N24" s="28"/>
      <c r="O24" s="28"/>
      <c r="P24" s="29"/>
      <c r="Q24" s="30"/>
    </row>
    <row r="25" spans="1:17" ht="18.75" customHeight="1">
      <c r="A25" s="69" t="s">
        <v>14</v>
      </c>
      <c r="B25" s="162" t="s">
        <v>15</v>
      </c>
      <c r="C25" s="162"/>
      <c r="D25" s="162"/>
      <c r="E25" s="162"/>
      <c r="F25" s="158"/>
      <c r="G25" s="158"/>
      <c r="H25" s="40" t="s">
        <v>6</v>
      </c>
      <c r="I25" s="60"/>
      <c r="J25" s="99"/>
      <c r="L25" s="100"/>
      <c r="M25" s="28"/>
      <c r="N25" s="28"/>
      <c r="O25" s="28"/>
      <c r="P25" s="29"/>
      <c r="Q25" s="30"/>
    </row>
    <row r="26" spans="1:17" ht="138" customHeight="1">
      <c r="A26" s="53" t="s">
        <v>16</v>
      </c>
      <c r="B26" s="228" t="s">
        <v>138</v>
      </c>
      <c r="C26" s="228"/>
      <c r="D26" s="228"/>
      <c r="E26" s="228"/>
      <c r="F26" s="229"/>
      <c r="G26" s="229"/>
      <c r="H26" s="54" t="s">
        <v>6</v>
      </c>
      <c r="I26" s="61"/>
      <c r="J26" s="99"/>
      <c r="L26" s="100"/>
      <c r="M26" s="28"/>
      <c r="N26" s="28"/>
      <c r="O26" s="28"/>
      <c r="P26" s="29"/>
      <c r="Q26" s="30"/>
    </row>
    <row r="27" spans="1:17" ht="19.5" customHeight="1">
      <c r="A27" s="53"/>
      <c r="B27" s="174" t="s">
        <v>104</v>
      </c>
      <c r="C27" s="174"/>
      <c r="D27" s="174"/>
      <c r="E27" s="174"/>
      <c r="F27" s="174"/>
      <c r="G27" s="174"/>
      <c r="H27" s="55"/>
      <c r="I27" s="60"/>
      <c r="J27" s="99"/>
      <c r="L27" s="101"/>
      <c r="M27" s="31"/>
      <c r="N27" s="31"/>
      <c r="O27" s="31"/>
      <c r="P27" s="29"/>
      <c r="Q27" s="30"/>
    </row>
    <row r="28" spans="1:17" ht="19.5" customHeight="1">
      <c r="A28" s="49" t="s">
        <v>18</v>
      </c>
      <c r="B28" s="159" t="s">
        <v>19</v>
      </c>
      <c r="C28" s="159"/>
      <c r="D28" s="159"/>
      <c r="E28" s="159"/>
      <c r="F28" s="160"/>
      <c r="G28" s="161"/>
      <c r="H28" s="36"/>
      <c r="I28" s="60"/>
      <c r="J28" s="99"/>
      <c r="L28" s="101"/>
      <c r="M28" s="32"/>
      <c r="N28" s="32"/>
      <c r="O28" s="32"/>
      <c r="P28" s="32"/>
      <c r="Q28" s="30"/>
    </row>
    <row r="29" spans="1:17" ht="19.5" customHeight="1">
      <c r="A29" s="49" t="s">
        <v>20</v>
      </c>
      <c r="B29" s="150" t="s">
        <v>21</v>
      </c>
      <c r="C29" s="150"/>
      <c r="D29" s="150"/>
      <c r="E29" s="150"/>
      <c r="F29" s="151"/>
      <c r="G29" s="152"/>
      <c r="H29" s="36" t="s">
        <v>6</v>
      </c>
      <c r="I29" s="60"/>
      <c r="J29" s="99"/>
      <c r="L29" s="102"/>
      <c r="M29" s="7"/>
      <c r="N29" s="7"/>
      <c r="O29" s="7"/>
      <c r="P29" s="29"/>
      <c r="Q29" s="30"/>
    </row>
    <row r="30" spans="1:17" ht="19.5" customHeight="1">
      <c r="A30" s="50"/>
      <c r="B30" s="175" t="s">
        <v>22</v>
      </c>
      <c r="C30" s="175"/>
      <c r="D30" s="175"/>
      <c r="E30" s="175"/>
      <c r="F30" s="175"/>
      <c r="G30" s="175"/>
      <c r="H30" s="43"/>
      <c r="I30" s="60"/>
      <c r="J30" s="99"/>
      <c r="L30" s="102"/>
      <c r="M30" s="33"/>
      <c r="N30" s="33"/>
      <c r="O30" s="33"/>
      <c r="P30" s="29"/>
      <c r="Q30" s="30"/>
    </row>
    <row r="31" spans="1:17" ht="19.5" customHeight="1">
      <c r="A31" s="50"/>
      <c r="B31" s="176" t="s">
        <v>23</v>
      </c>
      <c r="C31" s="176"/>
      <c r="D31" s="176"/>
      <c r="E31" s="176"/>
      <c r="F31" s="176"/>
      <c r="G31" s="176"/>
      <c r="H31" s="44"/>
      <c r="I31" s="62">
        <f>I21</f>
        <v>10832</v>
      </c>
      <c r="J31" s="99"/>
      <c r="L31" s="103"/>
      <c r="M31" s="34"/>
      <c r="N31" s="34"/>
      <c r="O31" s="34"/>
      <c r="P31" s="34"/>
      <c r="Q31" s="30"/>
    </row>
    <row r="32" spans="1:17" ht="19.5" customHeight="1">
      <c r="A32" s="51" t="s">
        <v>24</v>
      </c>
      <c r="B32" s="233" t="s">
        <v>25</v>
      </c>
      <c r="C32" s="176"/>
      <c r="D32" s="176"/>
      <c r="E32" s="176"/>
      <c r="F32" s="176"/>
      <c r="G32" s="234"/>
      <c r="H32" s="44"/>
      <c r="I32" s="104"/>
      <c r="J32" s="99"/>
      <c r="L32" s="103"/>
      <c r="M32" s="105"/>
      <c r="N32" s="105"/>
      <c r="O32" s="105"/>
      <c r="P32" s="29"/>
      <c r="Q32" s="30"/>
    </row>
    <row r="33" spans="1:17" ht="19.5" customHeight="1">
      <c r="A33" s="50" t="s">
        <v>26</v>
      </c>
      <c r="B33" s="235" t="s">
        <v>28</v>
      </c>
      <c r="C33" s="236"/>
      <c r="D33" s="236"/>
      <c r="E33" s="236"/>
      <c r="F33" s="236"/>
      <c r="G33" s="237"/>
      <c r="H33" s="48"/>
      <c r="I33" s="106"/>
      <c r="J33" s="99"/>
      <c r="L33" s="107"/>
      <c r="M33" s="105"/>
      <c r="N33" s="105"/>
      <c r="O33" s="105"/>
      <c r="P33" s="105"/>
      <c r="Q33" s="105"/>
    </row>
    <row r="34" spans="1:17" ht="48.75" customHeight="1">
      <c r="A34" s="52" t="s">
        <v>27</v>
      </c>
      <c r="B34" s="179" t="s">
        <v>29</v>
      </c>
      <c r="C34" s="180"/>
      <c r="D34" s="180"/>
      <c r="E34" s="180"/>
      <c r="F34" s="180"/>
      <c r="G34" s="181"/>
      <c r="H34" s="47"/>
      <c r="I34" s="45"/>
      <c r="J34" s="108"/>
      <c r="L34" s="107"/>
      <c r="M34" s="105"/>
      <c r="N34" s="105"/>
      <c r="O34" s="105"/>
      <c r="P34" s="105"/>
      <c r="Q34" s="105"/>
    </row>
    <row r="35" spans="1:17" ht="19.5" customHeight="1">
      <c r="A35" s="230" t="s">
        <v>105</v>
      </c>
      <c r="B35" s="231"/>
      <c r="C35" s="231"/>
      <c r="D35" s="231"/>
      <c r="E35" s="231"/>
      <c r="F35" s="231"/>
      <c r="G35" s="232"/>
      <c r="H35" s="47"/>
      <c r="I35" s="135">
        <f>I31</f>
        <v>10832</v>
      </c>
      <c r="J35" s="99"/>
      <c r="L35" s="103"/>
      <c r="M35" s="28"/>
      <c r="N35" s="28"/>
      <c r="O35" s="28"/>
      <c r="P35" s="28"/>
      <c r="Q35" s="28"/>
    </row>
    <row r="36" spans="1:17" ht="19.5" customHeight="1">
      <c r="A36" s="140" t="s">
        <v>123</v>
      </c>
      <c r="B36" s="141"/>
      <c r="C36" s="141"/>
      <c r="D36" s="141"/>
      <c r="E36" s="141"/>
      <c r="F36" s="141"/>
      <c r="G36" s="142"/>
      <c r="H36" s="63">
        <v>0.18</v>
      </c>
      <c r="I36" s="136">
        <f>I35*18/118</f>
        <v>1652.3389830508474</v>
      </c>
      <c r="J36" s="99"/>
      <c r="L36" s="109"/>
      <c r="M36" s="28"/>
      <c r="N36" s="28"/>
      <c r="O36" s="28"/>
      <c r="P36" s="28"/>
      <c r="Q36" s="28"/>
    </row>
    <row r="37" spans="1:17" ht="13.5" customHeight="1">
      <c r="A37" s="238"/>
      <c r="B37" s="238"/>
      <c r="C37" s="64"/>
      <c r="D37" s="64"/>
      <c r="E37" s="64"/>
      <c r="F37" s="64"/>
      <c r="G37" s="64"/>
      <c r="H37" s="64"/>
      <c r="I37" s="65"/>
      <c r="J37" s="110"/>
      <c r="L37" s="109"/>
      <c r="M37" s="28"/>
      <c r="N37" s="28"/>
      <c r="O37" s="28"/>
      <c r="P37" s="28"/>
      <c r="Q37" s="28"/>
    </row>
    <row r="38" spans="1:17" ht="20.25" customHeight="1">
      <c r="A38" s="23"/>
      <c r="B38" s="125"/>
      <c r="C38" s="125"/>
      <c r="D38" s="125"/>
      <c r="E38" s="125"/>
      <c r="F38" s="125"/>
      <c r="G38" s="125"/>
      <c r="H38" s="23"/>
      <c r="I38" s="23"/>
      <c r="L38" s="28"/>
      <c r="M38" s="28"/>
      <c r="N38" s="28"/>
      <c r="O38" s="28"/>
      <c r="P38" s="28"/>
      <c r="Q38" s="28"/>
    </row>
    <row r="39" spans="1:17" ht="13.5" customHeight="1" hidden="1">
      <c r="A39" s="122" t="s">
        <v>31</v>
      </c>
      <c r="B39" s="121"/>
      <c r="C39" s="123"/>
      <c r="D39" s="123"/>
      <c r="E39" s="123"/>
      <c r="F39" s="123"/>
      <c r="G39" s="123"/>
      <c r="H39" s="124"/>
      <c r="I39" s="4">
        <v>42213.9</v>
      </c>
      <c r="L39" s="25"/>
      <c r="M39" s="25"/>
      <c r="N39" s="25"/>
      <c r="O39" s="25"/>
      <c r="P39" s="111"/>
      <c r="Q39" s="26"/>
    </row>
    <row r="40" spans="1:17" ht="13.5" customHeight="1" hidden="1">
      <c r="A40" s="112"/>
      <c r="B40" s="9"/>
      <c r="C40" s="9"/>
      <c r="D40" s="9"/>
      <c r="E40" s="9"/>
      <c r="F40" s="9"/>
      <c r="G40" s="9"/>
      <c r="H40" s="9"/>
      <c r="I40" s="113"/>
      <c r="L40" s="25"/>
      <c r="M40" s="25"/>
      <c r="N40" s="25"/>
      <c r="O40" s="25"/>
      <c r="P40" s="35"/>
      <c r="Q40" s="26"/>
    </row>
    <row r="41" spans="1:17" ht="15.75" customHeight="1">
      <c r="A41" s="80"/>
      <c r="G41" s="1"/>
      <c r="I41" s="9"/>
      <c r="L41" s="25"/>
      <c r="M41" s="25"/>
      <c r="N41" s="25"/>
      <c r="O41" s="25"/>
      <c r="P41" s="25"/>
      <c r="Q41" s="26"/>
    </row>
    <row r="42" spans="1:8" ht="12.75" customHeight="1" hidden="1">
      <c r="A42" s="80"/>
      <c r="B42" s="80"/>
      <c r="C42" s="80"/>
      <c r="D42" s="80"/>
      <c r="E42" s="80"/>
      <c r="F42" s="80"/>
      <c r="G42" s="1"/>
      <c r="H42" s="1"/>
    </row>
    <row r="43" spans="1:8" ht="14.25" customHeight="1" hidden="1">
      <c r="A43" s="8"/>
      <c r="B43" s="8"/>
      <c r="C43" s="8"/>
      <c r="D43" s="8"/>
      <c r="E43" s="8"/>
      <c r="F43" s="8"/>
      <c r="G43" s="8"/>
      <c r="H43" s="8"/>
    </row>
    <row r="44" spans="1:9" ht="12.75" customHeight="1" hidden="1">
      <c r="A44" s="114"/>
      <c r="B44" s="114"/>
      <c r="C44" s="115"/>
      <c r="D44" s="115"/>
      <c r="E44" s="115"/>
      <c r="G44" s="116"/>
      <c r="H44" s="116"/>
      <c r="I44" s="8"/>
    </row>
    <row r="45" spans="1:6" ht="12.75">
      <c r="A45" s="67"/>
      <c r="B45" s="67"/>
      <c r="C45" s="67"/>
      <c r="D45" s="67"/>
      <c r="E45" s="67"/>
      <c r="F45" s="67"/>
    </row>
    <row r="47" spans="1:9" ht="12.75" customHeight="1">
      <c r="A47" s="117"/>
      <c r="B47" s="117"/>
      <c r="C47" s="117"/>
      <c r="D47" s="117"/>
      <c r="E47" s="117"/>
      <c r="F47" s="117"/>
      <c r="G47" s="117"/>
      <c r="H47" s="117"/>
      <c r="I47" s="117"/>
    </row>
  </sheetData>
  <sheetProtection selectLockedCells="1" selectUnlockedCells="1"/>
  <mergeCells count="37">
    <mergeCell ref="A37:B37"/>
    <mergeCell ref="B30:G30"/>
    <mergeCell ref="B26:G26"/>
    <mergeCell ref="B27:G27"/>
    <mergeCell ref="B34:G34"/>
    <mergeCell ref="A35:G35"/>
    <mergeCell ref="A36:G36"/>
    <mergeCell ref="B28:G28"/>
    <mergeCell ref="B31:G31"/>
    <mergeCell ref="B32:G32"/>
    <mergeCell ref="B33:G33"/>
    <mergeCell ref="B20:G20"/>
    <mergeCell ref="B23:G23"/>
    <mergeCell ref="B24:G24"/>
    <mergeCell ref="B25:G25"/>
    <mergeCell ref="B29:G29"/>
    <mergeCell ref="B22:G22"/>
    <mergeCell ref="B17:F17"/>
    <mergeCell ref="A19:I19"/>
    <mergeCell ref="H3:I3"/>
    <mergeCell ref="A4:I4"/>
    <mergeCell ref="A5:I5"/>
    <mergeCell ref="B12:I12"/>
    <mergeCell ref="C13:J13"/>
    <mergeCell ref="E14:J14"/>
    <mergeCell ref="D15:J15"/>
    <mergeCell ref="C16:I16"/>
    <mergeCell ref="B21:G21"/>
    <mergeCell ref="G17:I17"/>
    <mergeCell ref="F18:G18"/>
    <mergeCell ref="A1:J1"/>
    <mergeCell ref="A2:J2"/>
    <mergeCell ref="C7:J7"/>
    <mergeCell ref="C8:J8"/>
    <mergeCell ref="C9:J9"/>
    <mergeCell ref="A11:J11"/>
    <mergeCell ref="I6:J6"/>
  </mergeCells>
  <printOptions/>
  <pageMargins left="0.47" right="0.3" top="0.5902777777777778" bottom="0.20454545454545456" header="0.5118055555555555" footer="0.2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16">
      <selection activeCell="D33" sqref="D33:F33"/>
    </sheetView>
  </sheetViews>
  <sheetFormatPr defaultColWidth="9.125" defaultRowHeight="12.75"/>
  <cols>
    <col min="1" max="1" width="7.50390625" style="74" customWidth="1"/>
    <col min="2" max="2" width="19.375" style="74" customWidth="1"/>
    <col min="3" max="3" width="23.00390625" style="74" customWidth="1"/>
    <col min="4" max="4" width="11.00390625" style="74" customWidth="1"/>
    <col min="5" max="5" width="8.625" style="74" customWidth="1"/>
    <col min="6" max="6" width="17.625" style="74" customWidth="1"/>
    <col min="7" max="16384" width="9.125" style="74" customWidth="1"/>
  </cols>
  <sheetData>
    <row r="1" spans="4:6" ht="12.75" customHeight="1">
      <c r="D1" s="81"/>
      <c r="E1" s="81"/>
      <c r="F1" s="81" t="s">
        <v>84</v>
      </c>
    </row>
    <row r="2" spans="1:6" ht="14.25" customHeight="1">
      <c r="A2" s="219" t="s">
        <v>106</v>
      </c>
      <c r="B2" s="219"/>
      <c r="C2" s="219"/>
      <c r="D2" s="219"/>
      <c r="E2" s="219"/>
      <c r="F2" s="219"/>
    </row>
    <row r="3" spans="1:6" ht="21" customHeight="1">
      <c r="A3" s="95"/>
      <c r="D3" s="83"/>
      <c r="E3" s="224"/>
      <c r="F3" s="224"/>
    </row>
    <row r="4" spans="1:6" ht="14.25" customHeight="1">
      <c r="A4" s="149" t="s">
        <v>85</v>
      </c>
      <c r="B4" s="149"/>
      <c r="C4" s="149"/>
      <c r="D4" s="149"/>
      <c r="E4" s="149"/>
      <c r="F4" s="149"/>
    </row>
    <row r="5" spans="1:6" ht="12.75">
      <c r="A5" s="198" t="str">
        <f>'Прил.1'!A5</f>
        <v>Источники питания GEN-300-5-LAN</v>
      </c>
      <c r="B5" s="198"/>
      <c r="C5" s="198"/>
      <c r="D5" s="198"/>
      <c r="E5" s="198"/>
      <c r="F5" s="198"/>
    </row>
    <row r="6" spans="1:6" ht="12.75">
      <c r="A6" s="84"/>
      <c r="B6" s="84"/>
      <c r="C6" s="71"/>
      <c r="D6" s="71"/>
      <c r="E6" s="71"/>
      <c r="F6" s="71"/>
    </row>
    <row r="7" spans="1:7" ht="16.5" customHeight="1">
      <c r="A7" s="84"/>
      <c r="B7" s="80" t="s">
        <v>71</v>
      </c>
      <c r="C7" s="241"/>
      <c r="D7" s="241"/>
      <c r="E7" s="241"/>
      <c r="F7" s="241"/>
      <c r="G7" s="80"/>
    </row>
    <row r="8" spans="1:6" ht="16.5" customHeight="1">
      <c r="A8" s="84"/>
      <c r="B8" s="80" t="s">
        <v>72</v>
      </c>
      <c r="C8" s="242" t="s">
        <v>73</v>
      </c>
      <c r="D8" s="242"/>
      <c r="E8" s="242"/>
      <c r="F8" s="242"/>
    </row>
    <row r="9" spans="1:6" ht="16.5" customHeight="1">
      <c r="A9" s="84"/>
      <c r="B9" s="80" t="s">
        <v>74</v>
      </c>
      <c r="C9" s="242" t="s">
        <v>75</v>
      </c>
      <c r="D9" s="242"/>
      <c r="E9" s="242"/>
      <c r="F9" s="242"/>
    </row>
    <row r="10" spans="1:6" ht="14.25" customHeight="1">
      <c r="A10" s="84"/>
      <c r="B10" s="80"/>
      <c r="C10" s="7"/>
      <c r="D10" s="7"/>
      <c r="E10" s="7"/>
      <c r="F10" s="7"/>
    </row>
    <row r="11" spans="1:6" ht="18" customHeight="1">
      <c r="A11" s="1"/>
      <c r="B11" s="1" t="s">
        <v>78</v>
      </c>
      <c r="C11" s="241" t="s">
        <v>86</v>
      </c>
      <c r="D11" s="241"/>
      <c r="E11" s="241"/>
      <c r="F11" s="241"/>
    </row>
    <row r="12" spans="1:6" ht="14.25" customHeight="1">
      <c r="A12" s="1"/>
      <c r="B12" s="1" t="s">
        <v>87</v>
      </c>
      <c r="C12" s="240"/>
      <c r="D12" s="240"/>
      <c r="E12" s="240"/>
      <c r="F12" s="240"/>
    </row>
    <row r="13" spans="1:6" ht="14.25" customHeight="1">
      <c r="A13" s="1"/>
      <c r="B13" s="1" t="s">
        <v>88</v>
      </c>
      <c r="C13" s="240"/>
      <c r="D13" s="240"/>
      <c r="E13" s="240"/>
      <c r="F13" s="240"/>
    </row>
    <row r="14" spans="1:6" ht="14.25" customHeight="1">
      <c r="A14" s="1"/>
      <c r="B14" s="1"/>
      <c r="C14" s="126"/>
      <c r="D14" s="126"/>
      <c r="E14" s="126"/>
      <c r="F14" s="126"/>
    </row>
    <row r="15" spans="1:6" ht="14.25" customHeight="1">
      <c r="A15" s="1"/>
      <c r="B15" s="1" t="s">
        <v>78</v>
      </c>
      <c r="C15" s="241" t="s">
        <v>86</v>
      </c>
      <c r="D15" s="241" t="e">
        <f>#REF!</f>
        <v>#REF!</v>
      </c>
      <c r="E15" s="241"/>
      <c r="F15" s="241"/>
    </row>
    <row r="16" spans="1:6" ht="14.25" customHeight="1">
      <c r="A16" s="1"/>
      <c r="B16" s="1" t="s">
        <v>87</v>
      </c>
      <c r="C16" s="240"/>
      <c r="D16" s="240"/>
      <c r="E16" s="240"/>
      <c r="F16" s="240"/>
    </row>
    <row r="17" spans="1:6" ht="14.25" customHeight="1">
      <c r="A17" s="1"/>
      <c r="B17" s="1" t="s">
        <v>88</v>
      </c>
      <c r="C17" s="240"/>
      <c r="D17" s="240"/>
      <c r="E17" s="240"/>
      <c r="F17" s="240"/>
    </row>
    <row r="18" spans="1:6" ht="14.25" customHeight="1">
      <c r="A18" s="112"/>
      <c r="B18" s="9"/>
      <c r="C18" s="9"/>
      <c r="D18" s="9"/>
      <c r="E18" s="129"/>
      <c r="F18" s="129"/>
    </row>
    <row r="19" spans="1:6" ht="14.25" customHeight="1">
      <c r="A19" s="1"/>
      <c r="B19" s="1" t="s">
        <v>78</v>
      </c>
      <c r="C19" s="225" t="s">
        <v>86</v>
      </c>
      <c r="D19" s="225"/>
      <c r="E19" s="225"/>
      <c r="F19" s="225"/>
    </row>
    <row r="20" spans="1:6" ht="14.25" customHeight="1">
      <c r="A20" s="1"/>
      <c r="B20" s="1" t="s">
        <v>87</v>
      </c>
      <c r="C20" s="243"/>
      <c r="D20" s="243"/>
      <c r="E20" s="243"/>
      <c r="F20" s="243"/>
    </row>
    <row r="21" spans="1:6" ht="14.25" customHeight="1">
      <c r="A21" s="1"/>
      <c r="B21" s="1" t="s">
        <v>88</v>
      </c>
      <c r="C21" s="240"/>
      <c r="D21" s="240"/>
      <c r="E21" s="240"/>
      <c r="F21" s="240"/>
    </row>
    <row r="22" spans="1:6" ht="14.25" customHeight="1">
      <c r="A22" s="1"/>
      <c r="B22" s="1"/>
      <c r="C22" s="126"/>
      <c r="D22" s="126"/>
      <c r="E22" s="126"/>
      <c r="F22" s="126"/>
    </row>
    <row r="23" spans="1:6" ht="20.25" customHeight="1">
      <c r="A23" s="72" t="s">
        <v>89</v>
      </c>
      <c r="B23" s="248" t="s">
        <v>90</v>
      </c>
      <c r="C23" s="248"/>
      <c r="D23" s="248"/>
      <c r="E23" s="248"/>
      <c r="F23" s="248"/>
    </row>
    <row r="24" spans="1:11" ht="23.25" customHeight="1">
      <c r="A24" s="72">
        <v>1</v>
      </c>
      <c r="B24" s="196" t="s">
        <v>91</v>
      </c>
      <c r="C24" s="196"/>
      <c r="D24" s="196"/>
      <c r="E24" s="196"/>
      <c r="F24" s="196"/>
      <c r="K24" s="127"/>
    </row>
    <row r="25" spans="1:6" ht="23.25" customHeight="1">
      <c r="A25" s="128">
        <v>2</v>
      </c>
      <c r="B25" s="244" t="s">
        <v>92</v>
      </c>
      <c r="C25" s="244"/>
      <c r="D25" s="244"/>
      <c r="E25" s="244"/>
      <c r="F25" s="244"/>
    </row>
    <row r="26" spans="1:6" ht="23.25" customHeight="1">
      <c r="A26" s="66">
        <v>3</v>
      </c>
      <c r="B26" s="245" t="s">
        <v>109</v>
      </c>
      <c r="C26" s="246"/>
      <c r="D26" s="246"/>
      <c r="E26" s="246"/>
      <c r="F26" s="247"/>
    </row>
    <row r="28" ht="15.75" customHeight="1"/>
    <row r="29" ht="12.75" customHeight="1"/>
    <row r="30" spans="1:5" ht="24" customHeight="1">
      <c r="A30" s="215" t="s">
        <v>32</v>
      </c>
      <c r="B30" s="215"/>
      <c r="C30" s="215"/>
      <c r="D30" s="1" t="s">
        <v>33</v>
      </c>
      <c r="E30" s="1"/>
    </row>
    <row r="31" spans="1:6" ht="24" customHeight="1">
      <c r="A31" s="188" t="s">
        <v>95</v>
      </c>
      <c r="B31" s="188"/>
      <c r="C31" s="188"/>
      <c r="D31" s="193" t="str">
        <f>'Прил.1'!D33</f>
        <v>ООО "ПРОТЕХ"</v>
      </c>
      <c r="E31" s="193"/>
      <c r="F31" s="193"/>
    </row>
    <row r="32" spans="1:6" ht="24" customHeight="1">
      <c r="A32" s="209" t="s">
        <v>140</v>
      </c>
      <c r="B32" s="209"/>
      <c r="C32" s="209"/>
      <c r="D32" s="239" t="str">
        <f>'Прил.1'!D34</f>
        <v>Генеральный директор</v>
      </c>
      <c r="E32" s="239"/>
      <c r="F32" s="239"/>
    </row>
    <row r="33" spans="1:6" ht="24" customHeight="1">
      <c r="A33" s="209" t="s">
        <v>125</v>
      </c>
      <c r="B33" s="209"/>
      <c r="C33" s="209"/>
      <c r="D33" s="209" t="str">
        <f>'Прил.1'!D35</f>
        <v>___________________ / Д. Н. Коваль /</v>
      </c>
      <c r="E33" s="209"/>
      <c r="F33" s="209"/>
    </row>
    <row r="35" ht="14.25" customHeight="1"/>
    <row r="36" ht="13.5" customHeight="1"/>
    <row r="37" ht="14.25" customHeight="1"/>
    <row r="38" ht="19.5" customHeight="1"/>
    <row r="39" ht="13.5" customHeight="1"/>
    <row r="41" ht="15" customHeight="1"/>
    <row r="42" ht="12.75" customHeight="1"/>
    <row r="43" ht="12" customHeight="1"/>
    <row r="44" ht="13.5" customHeight="1"/>
    <row r="46" ht="14.25" customHeight="1"/>
    <row r="48" ht="47.25" customHeight="1"/>
    <row r="49" ht="12" customHeight="1"/>
  </sheetData>
  <sheetProtection selectLockedCells="1" selectUnlockedCells="1"/>
  <mergeCells count="27">
    <mergeCell ref="A31:C31"/>
    <mergeCell ref="D31:F31"/>
    <mergeCell ref="B26:F26"/>
    <mergeCell ref="B23:F23"/>
    <mergeCell ref="B24:F24"/>
    <mergeCell ref="C9:F9"/>
    <mergeCell ref="C11:F11"/>
    <mergeCell ref="C12:F12"/>
    <mergeCell ref="C13:F13"/>
    <mergeCell ref="C15:F15"/>
    <mergeCell ref="C16:F16"/>
    <mergeCell ref="C7:F7"/>
    <mergeCell ref="C8:F8"/>
    <mergeCell ref="A2:F2"/>
    <mergeCell ref="E3:F3"/>
    <mergeCell ref="A4:F4"/>
    <mergeCell ref="A5:F5"/>
    <mergeCell ref="A30:C30"/>
    <mergeCell ref="A32:C32"/>
    <mergeCell ref="A33:C33"/>
    <mergeCell ref="D32:F32"/>
    <mergeCell ref="D33:F33"/>
    <mergeCell ref="C17:F17"/>
    <mergeCell ref="C19:F19"/>
    <mergeCell ref="C20:F20"/>
    <mergeCell ref="C21:F21"/>
    <mergeCell ref="B25:F25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view="pageLayout" workbookViewId="0" topLeftCell="A4">
      <selection activeCell="B22" sqref="B22"/>
    </sheetView>
  </sheetViews>
  <sheetFormatPr defaultColWidth="9.125" defaultRowHeight="12.75"/>
  <cols>
    <col min="1" max="1" width="4.00390625" style="74" customWidth="1"/>
    <col min="2" max="2" width="19.375" style="74" customWidth="1"/>
    <col min="3" max="3" width="28.875" style="74" customWidth="1"/>
    <col min="4" max="4" width="17.50390625" style="74" customWidth="1"/>
    <col min="5" max="5" width="9.50390625" style="74" customWidth="1"/>
    <col min="6" max="6" width="14.625" style="74" customWidth="1"/>
    <col min="7" max="16384" width="9.125" style="74" customWidth="1"/>
  </cols>
  <sheetData>
    <row r="1" spans="4:6" ht="12.75" customHeight="1">
      <c r="D1" s="81"/>
      <c r="E1" s="81"/>
      <c r="F1" s="81" t="s">
        <v>93</v>
      </c>
    </row>
    <row r="2" spans="1:6" ht="14.25" customHeight="1">
      <c r="A2" s="219" t="s">
        <v>106</v>
      </c>
      <c r="B2" s="219"/>
      <c r="C2" s="219"/>
      <c r="D2" s="219"/>
      <c r="E2" s="219"/>
      <c r="F2" s="219"/>
    </row>
    <row r="3" spans="1:6" ht="14.25" customHeight="1">
      <c r="A3" s="95"/>
      <c r="D3" s="83"/>
      <c r="E3" s="224" t="s">
        <v>68</v>
      </c>
      <c r="F3" s="224"/>
    </row>
    <row r="4" spans="1:6" ht="14.25" customHeight="1">
      <c r="A4" s="149" t="s">
        <v>94</v>
      </c>
      <c r="B4" s="149"/>
      <c r="C4" s="149"/>
      <c r="D4" s="149"/>
      <c r="E4" s="149"/>
      <c r="F4" s="149"/>
    </row>
    <row r="5" spans="1:6" ht="14.25" customHeight="1">
      <c r="A5" s="149" t="str">
        <f>'Прил.1'!A5</f>
        <v>Источники питания GEN-300-5-LAN</v>
      </c>
      <c r="B5" s="149"/>
      <c r="C5" s="149"/>
      <c r="D5" s="149"/>
      <c r="E5" s="149"/>
      <c r="F5" s="149"/>
    </row>
    <row r="6" spans="1:6" ht="14.25" customHeight="1">
      <c r="A6" s="84"/>
      <c r="B6" s="84"/>
      <c r="C6" s="84"/>
      <c r="D6" s="96" t="s">
        <v>70</v>
      </c>
      <c r="E6" s="249" t="s">
        <v>135</v>
      </c>
      <c r="F6" s="249"/>
    </row>
    <row r="7" spans="1:6" ht="6" customHeight="1">
      <c r="A7" s="84"/>
      <c r="B7" s="84"/>
      <c r="C7" s="84"/>
      <c r="D7" s="84"/>
      <c r="E7" s="84"/>
      <c r="F7" s="84"/>
    </row>
    <row r="8" spans="1:7" ht="21" customHeight="1">
      <c r="A8" s="84"/>
      <c r="B8" s="80" t="s">
        <v>71</v>
      </c>
      <c r="C8" s="241"/>
      <c r="D8" s="241"/>
      <c r="E8" s="241"/>
      <c r="F8" s="241"/>
      <c r="G8" s="80"/>
    </row>
    <row r="9" spans="1:6" ht="21" customHeight="1">
      <c r="A9" s="84"/>
      <c r="B9" s="80" t="s">
        <v>72</v>
      </c>
      <c r="C9" s="242" t="s">
        <v>95</v>
      </c>
      <c r="D9" s="242"/>
      <c r="E9" s="242"/>
      <c r="F9" s="242"/>
    </row>
    <row r="10" spans="1:6" ht="21" customHeight="1">
      <c r="A10" s="84"/>
      <c r="B10" s="80" t="s">
        <v>96</v>
      </c>
      <c r="C10" s="242" t="s">
        <v>97</v>
      </c>
      <c r="D10" s="242"/>
      <c r="E10" s="242"/>
      <c r="F10" s="242"/>
    </row>
    <row r="11" spans="1:6" ht="14.25" customHeight="1">
      <c r="A11" s="84"/>
      <c r="B11" s="84"/>
      <c r="C11" s="84"/>
      <c r="D11" s="84"/>
      <c r="E11" s="84"/>
      <c r="F11" s="84"/>
    </row>
    <row r="12" spans="1:6" ht="18.75" customHeight="1">
      <c r="A12" s="215" t="s">
        <v>141</v>
      </c>
      <c r="B12" s="215"/>
      <c r="C12" s="215"/>
      <c r="D12" s="215"/>
      <c r="E12" s="215"/>
      <c r="F12" s="215"/>
    </row>
    <row r="13" spans="1:6" ht="37.5" customHeight="1">
      <c r="A13" s="97" t="s">
        <v>76</v>
      </c>
      <c r="B13" s="223" t="s">
        <v>98</v>
      </c>
      <c r="C13" s="223"/>
      <c r="D13" s="223"/>
      <c r="E13" s="223"/>
      <c r="F13" s="223"/>
    </row>
    <row r="14" ht="13.5" customHeight="1"/>
    <row r="15" spans="1:6" ht="20.25" customHeight="1">
      <c r="A15" s="1"/>
      <c r="B15" s="1" t="s">
        <v>78</v>
      </c>
      <c r="C15" s="241" t="s">
        <v>86</v>
      </c>
      <c r="D15" s="241"/>
      <c r="E15" s="241"/>
      <c r="F15" s="241"/>
    </row>
    <row r="16" spans="1:6" ht="20.25" customHeight="1">
      <c r="A16" s="1"/>
      <c r="B16" s="1" t="s">
        <v>87</v>
      </c>
      <c r="C16" s="240"/>
      <c r="D16" s="240"/>
      <c r="E16" s="240"/>
      <c r="F16" s="240"/>
    </row>
    <row r="17" spans="1:6" ht="20.25" customHeight="1">
      <c r="A17" s="1"/>
      <c r="B17" s="1" t="s">
        <v>88</v>
      </c>
      <c r="C17" s="240"/>
      <c r="D17" s="240"/>
      <c r="E17" s="240"/>
      <c r="F17" s="240"/>
    </row>
    <row r="18" spans="1:6" ht="14.25" customHeight="1">
      <c r="A18" s="1"/>
      <c r="B18" s="1"/>
      <c r="C18" s="126"/>
      <c r="D18" s="126"/>
      <c r="E18" s="126"/>
      <c r="F18" s="126"/>
    </row>
    <row r="19" spans="1:6" ht="18" customHeight="1">
      <c r="A19" s="1"/>
      <c r="B19" s="1" t="s">
        <v>78</v>
      </c>
      <c r="C19" s="241" t="str">
        <f>C15</f>
        <v>Источник питания GEN-300-5-LAN</v>
      </c>
      <c r="D19" s="241">
        <f>B1</f>
        <v>0</v>
      </c>
      <c r="E19" s="241"/>
      <c r="F19" s="241"/>
    </row>
    <row r="20" spans="1:6" ht="18" customHeight="1">
      <c r="A20" s="1"/>
      <c r="B20" s="1" t="s">
        <v>87</v>
      </c>
      <c r="C20" s="240"/>
      <c r="D20" s="240"/>
      <c r="E20" s="240"/>
      <c r="F20" s="240"/>
    </row>
    <row r="21" spans="1:6" ht="18" customHeight="1">
      <c r="A21" s="1"/>
      <c r="B21" s="1" t="s">
        <v>88</v>
      </c>
      <c r="C21" s="240"/>
      <c r="D21" s="240"/>
      <c r="E21" s="240"/>
      <c r="F21" s="240"/>
    </row>
    <row r="22" spans="1:6" ht="14.25" customHeight="1">
      <c r="A22" s="112"/>
      <c r="B22" s="9"/>
      <c r="C22" s="9"/>
      <c r="D22" s="9"/>
      <c r="E22" s="129"/>
      <c r="F22" s="129"/>
    </row>
    <row r="23" spans="1:6" ht="18.75" customHeight="1">
      <c r="A23" s="1"/>
      <c r="B23" s="1" t="s">
        <v>78</v>
      </c>
      <c r="C23" s="225" t="str">
        <f>C19</f>
        <v>Источник питания GEN-300-5-LAN</v>
      </c>
      <c r="D23" s="225"/>
      <c r="E23" s="225"/>
      <c r="F23" s="225"/>
    </row>
    <row r="24" spans="1:6" ht="18.75" customHeight="1">
      <c r="A24" s="1"/>
      <c r="B24" s="1" t="s">
        <v>87</v>
      </c>
      <c r="C24" s="243"/>
      <c r="D24" s="243"/>
      <c r="E24" s="243"/>
      <c r="F24" s="243"/>
    </row>
    <row r="25" spans="1:6" ht="18.75" customHeight="1">
      <c r="A25" s="1"/>
      <c r="B25" s="1" t="s">
        <v>88</v>
      </c>
      <c r="C25" s="240"/>
      <c r="D25" s="240"/>
      <c r="E25" s="240"/>
      <c r="F25" s="240"/>
    </row>
    <row r="26" spans="1:6" ht="12.75" customHeight="1">
      <c r="A26" s="112"/>
      <c r="B26" s="9"/>
      <c r="C26" s="9"/>
      <c r="D26" s="9"/>
      <c r="E26" s="9"/>
      <c r="F26" s="9"/>
    </row>
    <row r="27" spans="1:6" ht="21.75" customHeight="1">
      <c r="A27" s="188" t="s">
        <v>142</v>
      </c>
      <c r="B27" s="188"/>
      <c r="C27" s="188"/>
      <c r="D27" s="188"/>
      <c r="E27" s="188"/>
      <c r="F27" s="188"/>
    </row>
    <row r="28" spans="1:6" ht="15" customHeight="1">
      <c r="A28" s="73"/>
      <c r="B28" s="73"/>
      <c r="C28" s="73"/>
      <c r="D28" s="73"/>
      <c r="E28" s="73"/>
      <c r="F28" s="73"/>
    </row>
    <row r="29" spans="1:6" ht="31.5" customHeight="1">
      <c r="A29" s="250" t="s">
        <v>99</v>
      </c>
      <c r="B29" s="250"/>
      <c r="C29" s="250"/>
      <c r="D29" s="250"/>
      <c r="E29" s="250"/>
      <c r="F29" s="250"/>
    </row>
    <row r="30" spans="1:6" ht="15" customHeight="1">
      <c r="A30" s="251"/>
      <c r="B30" s="251"/>
      <c r="C30" s="251"/>
      <c r="D30" s="251"/>
      <c r="E30" s="251"/>
      <c r="F30" s="251"/>
    </row>
    <row r="31" spans="1:6" ht="13.5">
      <c r="A31" s="137"/>
      <c r="B31" s="137"/>
      <c r="C31" s="137"/>
      <c r="D31" s="137"/>
      <c r="E31" s="137"/>
      <c r="F31" s="137"/>
    </row>
    <row r="32" spans="1:6" ht="12.75">
      <c r="A32" s="138"/>
      <c r="B32" s="117"/>
      <c r="C32" s="117"/>
      <c r="D32" s="34"/>
      <c r="E32" s="117"/>
      <c r="F32" s="117"/>
    </row>
    <row r="33" spans="1:6" ht="12.75">
      <c r="A33" s="67"/>
      <c r="B33" s="67"/>
      <c r="C33" s="67"/>
      <c r="D33" s="67"/>
      <c r="E33" s="67"/>
      <c r="F33" s="67"/>
    </row>
    <row r="34" spans="1:6" ht="12.75">
      <c r="A34" s="139"/>
      <c r="B34" s="139"/>
      <c r="C34" s="117"/>
      <c r="D34" s="139"/>
      <c r="E34" s="139"/>
      <c r="F34" s="117"/>
    </row>
  </sheetData>
  <sheetProtection selectLockedCells="1" selectUnlockedCells="1"/>
  <mergeCells count="22">
    <mergeCell ref="A27:F27"/>
    <mergeCell ref="A29:F29"/>
    <mergeCell ref="A30:F30"/>
    <mergeCell ref="B13:F13"/>
    <mergeCell ref="C15:F15"/>
    <mergeCell ref="C16:F16"/>
    <mergeCell ref="C17:F17"/>
    <mergeCell ref="C19:F19"/>
    <mergeCell ref="C20:F20"/>
    <mergeCell ref="C21:F21"/>
    <mergeCell ref="C23:F23"/>
    <mergeCell ref="C24:F24"/>
    <mergeCell ref="C25:F25"/>
    <mergeCell ref="C9:F9"/>
    <mergeCell ref="C10:F10"/>
    <mergeCell ref="A12:F12"/>
    <mergeCell ref="A2:F2"/>
    <mergeCell ref="E3:F3"/>
    <mergeCell ref="A4:F4"/>
    <mergeCell ref="A5:F5"/>
    <mergeCell ref="E6:F6"/>
    <mergeCell ref="C8:F8"/>
  </mergeCells>
  <printOptions/>
  <pageMargins left="0.5902777777777778" right="0.39375" top="0.5902777777777778" bottom="0.78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PankratovAA</cp:lastModifiedBy>
  <cp:lastPrinted>2017-01-13T12:42:28Z</cp:lastPrinted>
  <dcterms:created xsi:type="dcterms:W3CDTF">2016-12-27T05:04:22Z</dcterms:created>
  <dcterms:modified xsi:type="dcterms:W3CDTF">2017-01-13T12:42:35Z</dcterms:modified>
  <cp:category/>
  <cp:version/>
  <cp:contentType/>
  <cp:contentStatus/>
</cp:coreProperties>
</file>